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600" windowHeight="7995"/>
  </bookViews>
  <sheets>
    <sheet name="State Compiled" sheetId="44" r:id="rId1"/>
    <sheet name="SLO" sheetId="47" r:id="rId2"/>
    <sheet name="West Champaran" sheetId="43" r:id="rId3"/>
    <sheet name="Vaishali" sheetId="42" r:id="rId4"/>
    <sheet name="Supaul" sheetId="41" r:id="rId5"/>
    <sheet name="Siwan" sheetId="40" r:id="rId6"/>
    <sheet name="Sitamarhi" sheetId="39" r:id="rId7"/>
    <sheet name="Sheohar" sheetId="38" r:id="rId8"/>
    <sheet name="Sheikhpura" sheetId="37" r:id="rId9"/>
    <sheet name="Saran" sheetId="36" r:id="rId10"/>
    <sheet name="Samastipur" sheetId="35" r:id="rId11"/>
    <sheet name="Saharsa" sheetId="34" r:id="rId12"/>
    <sheet name="Rohtas" sheetId="33" r:id="rId13"/>
    <sheet name="Purnia" sheetId="32" r:id="rId14"/>
    <sheet name="Patna (U)" sheetId="31" r:id="rId15"/>
    <sheet name="Patna (R)" sheetId="30" r:id="rId16"/>
    <sheet name="Nawada" sheetId="29" r:id="rId17"/>
    <sheet name="Nalanda" sheetId="28" r:id="rId18"/>
    <sheet name="Muzafferpur" sheetId="27" r:id="rId19"/>
    <sheet name="Munger" sheetId="26" r:id="rId20"/>
    <sheet name="Madhubani" sheetId="25" r:id="rId21"/>
    <sheet name="Madhepura" sheetId="24" r:id="rId22"/>
    <sheet name="Lakhisarai" sheetId="23" r:id="rId23"/>
    <sheet name="Kishanganj" sheetId="22" r:id="rId24"/>
    <sheet name="Khagaria" sheetId="21" r:id="rId25"/>
    <sheet name="Katihar" sheetId="20" r:id="rId26"/>
    <sheet name="Kaimur" sheetId="19" r:id="rId27"/>
    <sheet name="Jehanabad" sheetId="18" r:id="rId28"/>
    <sheet name="Jamui" sheetId="17" r:id="rId29"/>
    <sheet name="Gopalganj" sheetId="16" r:id="rId30"/>
    <sheet name="Gaya" sheetId="15" r:id="rId31"/>
    <sheet name="East Champaran" sheetId="14" r:id="rId32"/>
    <sheet name="Darbhanga" sheetId="13" r:id="rId33"/>
    <sheet name="Buxer" sheetId="12" r:id="rId34"/>
    <sheet name="Bhojpur" sheetId="11" r:id="rId35"/>
    <sheet name="Bhagalpur" sheetId="10" r:id="rId36"/>
    <sheet name="Begusarai" sheetId="9" r:id="rId37"/>
    <sheet name="Banka" sheetId="8" r:id="rId38"/>
    <sheet name="Aurangabad" sheetId="7" r:id="rId39"/>
    <sheet name="Arwal" sheetId="5" r:id="rId40"/>
    <sheet name="Araia" sheetId="3" r:id="rId41"/>
  </sheets>
  <definedNames>
    <definedName name="_xlnm.Print_Area" localSheetId="40">Araia!$A$1:$N$17</definedName>
    <definedName name="_xlnm.Print_Area" localSheetId="39">Arwal!$A$1:$N$17</definedName>
    <definedName name="_xlnm.Print_Area" localSheetId="38">Aurangabad!$A$1:$N$17</definedName>
    <definedName name="_xlnm.Print_Area" localSheetId="37">Banka!$A$1:$N$17</definedName>
    <definedName name="_xlnm.Print_Area" localSheetId="36">Begusarai!$A$1:$N$20</definedName>
    <definedName name="_xlnm.Print_Area" localSheetId="35">Bhagalpur!$A$1:$N$17</definedName>
    <definedName name="_xlnm.Print_Area" localSheetId="34">Bhojpur!$A$1:$N$17</definedName>
    <definedName name="_xlnm.Print_Area" localSheetId="33">Buxer!$A$1:$N$17</definedName>
    <definedName name="_xlnm.Print_Area" localSheetId="32">Darbhanga!$A$1:$N$17</definedName>
    <definedName name="_xlnm.Print_Area" localSheetId="31">'East Champaran'!$A$1:$N$17</definedName>
    <definedName name="_xlnm.Print_Area" localSheetId="30">Gaya!$A$1:$N$17</definedName>
    <definedName name="_xlnm.Print_Area" localSheetId="29">Gopalganj!$A$1:$N$17</definedName>
    <definedName name="_xlnm.Print_Area" localSheetId="28">Jamui!$A$1:$N$17</definedName>
    <definedName name="_xlnm.Print_Area" localSheetId="27">Jehanabad!$A$1:$N$17</definedName>
    <definedName name="_xlnm.Print_Area" localSheetId="26">Kaimur!$A$1:$N$17</definedName>
    <definedName name="_xlnm.Print_Area" localSheetId="25">Katihar!$A$1:$N$17</definedName>
    <definedName name="_xlnm.Print_Area" localSheetId="24">Khagaria!$A$1:$N$17</definedName>
    <definedName name="_xlnm.Print_Area" localSheetId="23">Kishanganj!$A$1:$N$17</definedName>
    <definedName name="_xlnm.Print_Area" localSheetId="22">Lakhisarai!$A$1:$N$17</definedName>
    <definedName name="_xlnm.Print_Area" localSheetId="21">Madhepura!$A$1:$N$17</definedName>
    <definedName name="_xlnm.Print_Area" localSheetId="20">Madhubani!$A$1:$N$17</definedName>
    <definedName name="_xlnm.Print_Area" localSheetId="19">Munger!$A$1:$N$17</definedName>
    <definedName name="_xlnm.Print_Area" localSheetId="18">Muzafferpur!$A$1:$N$16</definedName>
    <definedName name="_xlnm.Print_Area" localSheetId="17">Nalanda!$A$1:$N$17</definedName>
    <definedName name="_xlnm.Print_Area" localSheetId="16">Nawada!$A$1:$N$17</definedName>
    <definedName name="_xlnm.Print_Area" localSheetId="15">'Patna (R)'!$A$1:$N$17</definedName>
    <definedName name="_xlnm.Print_Area" localSheetId="14">'Patna (U)'!$A$1:$N$17</definedName>
    <definedName name="_xlnm.Print_Area" localSheetId="13">Purnia!$A$1:$N$17</definedName>
    <definedName name="_xlnm.Print_Area" localSheetId="12">Rohtas!$A$1:$N$17</definedName>
    <definedName name="_xlnm.Print_Area" localSheetId="11">Saharsa!$A$1:$N$17</definedName>
    <definedName name="_xlnm.Print_Area" localSheetId="10">Samastipur!$A$1:$N$17</definedName>
    <definedName name="_xlnm.Print_Area" localSheetId="9">Saran!$A$1:$N$17</definedName>
    <definedName name="_xlnm.Print_Area" localSheetId="8">Sheikhpura!$A$1:$N$17</definedName>
    <definedName name="_xlnm.Print_Area" localSheetId="7">Sheohar!$A$1:$N$17</definedName>
    <definedName name="_xlnm.Print_Area" localSheetId="6">Sitamarhi!$A$1:$N$17</definedName>
    <definedName name="_xlnm.Print_Area" localSheetId="5">Siwan!$A$1:$N$17</definedName>
    <definedName name="_xlnm.Print_Area" localSheetId="1">SLO!$A$1:$N$17</definedName>
    <definedName name="_xlnm.Print_Area" localSheetId="4">Supaul!$A$1:$N$17</definedName>
    <definedName name="_xlnm.Print_Area" localSheetId="3">Vaishali!$A$1:$N$17</definedName>
    <definedName name="_xlnm.Print_Area" localSheetId="2">'West Champaran'!$A$1:$N$17</definedName>
  </definedNames>
  <calcPr calcId="125725"/>
</workbook>
</file>

<file path=xl/calcChain.xml><?xml version="1.0" encoding="utf-8"?>
<calcChain xmlns="http://schemas.openxmlformats.org/spreadsheetml/2006/main">
  <c r="J14" i="44"/>
  <c r="M10"/>
  <c r="L10"/>
  <c r="K10"/>
  <c r="J10"/>
  <c r="I10"/>
  <c r="H10"/>
  <c r="G10"/>
  <c r="F10"/>
  <c r="E10"/>
  <c r="M12"/>
  <c r="L12"/>
  <c r="K12"/>
  <c r="J12"/>
  <c r="I12"/>
  <c r="H12"/>
  <c r="G12"/>
  <c r="F12"/>
  <c r="E12"/>
  <c r="M13"/>
  <c r="L13"/>
  <c r="K13"/>
  <c r="J13"/>
  <c r="I13"/>
  <c r="H13"/>
  <c r="G13"/>
  <c r="F13"/>
  <c r="E13"/>
  <c r="M16"/>
  <c r="L16"/>
  <c r="K16"/>
  <c r="J16"/>
  <c r="I16"/>
  <c r="H16"/>
  <c r="G16"/>
  <c r="F16"/>
  <c r="E16"/>
  <c r="M15"/>
  <c r="L15"/>
  <c r="K15"/>
  <c r="J15"/>
  <c r="I15"/>
  <c r="H15"/>
  <c r="G15"/>
  <c r="F15"/>
  <c r="E15"/>
  <c r="E14"/>
  <c r="M14"/>
  <c r="K14"/>
  <c r="I14"/>
  <c r="G14"/>
  <c r="M10" i="3"/>
  <c r="K10"/>
  <c r="I10"/>
  <c r="M10" i="5"/>
  <c r="K10"/>
  <c r="I10"/>
  <c r="M10" i="7"/>
  <c r="K10"/>
  <c r="I10"/>
  <c r="M10" i="8"/>
  <c r="K10"/>
  <c r="I10"/>
  <c r="M10" i="9"/>
  <c r="K10"/>
  <c r="I10"/>
  <c r="M10" i="10"/>
  <c r="K10"/>
  <c r="I10"/>
  <c r="M10" i="11"/>
  <c r="K10"/>
  <c r="I10"/>
  <c r="M10" i="12"/>
  <c r="K10"/>
  <c r="I10"/>
  <c r="M10" i="13"/>
  <c r="K10"/>
  <c r="I10"/>
  <c r="M10" i="14"/>
  <c r="K10"/>
  <c r="I10"/>
  <c r="M10" i="15"/>
  <c r="K10"/>
  <c r="I10"/>
  <c r="M10" i="16"/>
  <c r="K10"/>
  <c r="I10"/>
  <c r="M10" i="17"/>
  <c r="K10"/>
  <c r="I10"/>
  <c r="M10" i="18"/>
  <c r="K10"/>
  <c r="I10"/>
  <c r="M10" i="19"/>
  <c r="K10"/>
  <c r="I10"/>
  <c r="M10" i="20"/>
  <c r="K10"/>
  <c r="I10"/>
  <c r="M10" i="21"/>
  <c r="K10"/>
  <c r="I10"/>
  <c r="M10" i="22"/>
  <c r="K10"/>
  <c r="I10"/>
  <c r="M10" i="23"/>
  <c r="K10"/>
  <c r="I10"/>
  <c r="M10" i="24"/>
  <c r="K10"/>
  <c r="I10"/>
  <c r="M10" i="25"/>
  <c r="K10"/>
  <c r="I10"/>
  <c r="M10" i="26"/>
  <c r="K10"/>
  <c r="I10"/>
  <c r="M10" i="27"/>
  <c r="K10"/>
  <c r="I10"/>
  <c r="M10" i="28"/>
  <c r="K10"/>
  <c r="I10"/>
  <c r="M10" i="29"/>
  <c r="K10"/>
  <c r="I10"/>
  <c r="M10" i="30"/>
  <c r="K10"/>
  <c r="I10"/>
  <c r="M10" i="31"/>
  <c r="K10"/>
  <c r="I10"/>
  <c r="M10" i="32"/>
  <c r="K10"/>
  <c r="I10"/>
  <c r="M10" i="33"/>
  <c r="K10"/>
  <c r="I10"/>
  <c r="M10" i="34"/>
  <c r="K10"/>
  <c r="I10"/>
  <c r="M10" i="35"/>
  <c r="K10"/>
  <c r="I10"/>
  <c r="M10" i="36"/>
  <c r="K10"/>
  <c r="I10"/>
  <c r="M10" i="37"/>
  <c r="K10"/>
  <c r="I10"/>
  <c r="M10" i="38"/>
  <c r="K10"/>
  <c r="I10"/>
  <c r="M10" i="39"/>
  <c r="K10"/>
  <c r="I10"/>
  <c r="M10" i="40"/>
  <c r="K10"/>
  <c r="I10"/>
  <c r="M10" i="41"/>
  <c r="K10"/>
  <c r="I10"/>
  <c r="M10" i="42"/>
  <c r="K10"/>
  <c r="I10"/>
  <c r="M10" i="43"/>
  <c r="K10"/>
  <c r="I10"/>
  <c r="C10" i="44"/>
  <c r="C12"/>
  <c r="M12" i="3"/>
  <c r="K12"/>
  <c r="I12"/>
  <c r="M12" i="5"/>
  <c r="K12"/>
  <c r="I12"/>
  <c r="M12" i="7"/>
  <c r="K12"/>
  <c r="I12"/>
  <c r="M12" i="8"/>
  <c r="K12"/>
  <c r="I12"/>
  <c r="M12" i="9"/>
  <c r="K12"/>
  <c r="I12"/>
  <c r="M15"/>
  <c r="K15"/>
  <c r="I15"/>
  <c r="M12" i="10"/>
  <c r="K12"/>
  <c r="I12"/>
  <c r="M12" i="11"/>
  <c r="K12"/>
  <c r="I12"/>
  <c r="M12" i="12"/>
  <c r="K12"/>
  <c r="I12"/>
  <c r="M12" i="13"/>
  <c r="K12"/>
  <c r="I12"/>
  <c r="M12" i="14"/>
  <c r="K12"/>
  <c r="I12"/>
  <c r="M12" i="15"/>
  <c r="K12"/>
  <c r="I12"/>
  <c r="M12" i="16"/>
  <c r="K12"/>
  <c r="I12"/>
  <c r="M12" i="17"/>
  <c r="K12"/>
  <c r="I12"/>
  <c r="M12" i="18"/>
  <c r="K12"/>
  <c r="I12"/>
  <c r="M12" i="19"/>
  <c r="K12"/>
  <c r="I12"/>
  <c r="M12" i="20"/>
  <c r="K12"/>
  <c r="I12"/>
  <c r="M12" i="21"/>
  <c r="K12"/>
  <c r="I12"/>
  <c r="M12" i="22"/>
  <c r="K12"/>
  <c r="I12"/>
  <c r="M12" i="23"/>
  <c r="K12"/>
  <c r="I12"/>
  <c r="M12" i="24"/>
  <c r="K12"/>
  <c r="I12"/>
  <c r="M12" i="25"/>
  <c r="K12"/>
  <c r="I12"/>
  <c r="M12" i="26"/>
  <c r="K12"/>
  <c r="I12"/>
  <c r="M12" i="27"/>
  <c r="K12"/>
  <c r="I12"/>
  <c r="M12" i="28"/>
  <c r="K12"/>
  <c r="I12"/>
  <c r="M12" i="29"/>
  <c r="K12"/>
  <c r="I12"/>
  <c r="M12" i="30"/>
  <c r="K12"/>
  <c r="I12"/>
  <c r="M12" i="31"/>
  <c r="K12"/>
  <c r="I12"/>
  <c r="M12" i="32"/>
  <c r="K12"/>
  <c r="I12"/>
  <c r="M12" i="33"/>
  <c r="K12"/>
  <c r="I12"/>
  <c r="M12" i="34"/>
  <c r="K12"/>
  <c r="I12"/>
  <c r="M12" i="35"/>
  <c r="K12"/>
  <c r="I12"/>
  <c r="M12" i="36"/>
  <c r="K12"/>
  <c r="I12"/>
  <c r="M12" i="37"/>
  <c r="K12"/>
  <c r="I12"/>
  <c r="M12" i="38"/>
  <c r="K12"/>
  <c r="I12"/>
  <c r="M12" i="39"/>
  <c r="K12"/>
  <c r="I12"/>
  <c r="M12" i="40"/>
  <c r="K12"/>
  <c r="I12"/>
  <c r="M12" i="41"/>
  <c r="K12"/>
  <c r="I12"/>
  <c r="M12" i="42"/>
  <c r="K12"/>
  <c r="I12"/>
  <c r="M12" i="43"/>
  <c r="K12"/>
  <c r="I12"/>
  <c r="M17" i="47" l="1"/>
  <c r="L17"/>
  <c r="K17"/>
  <c r="J17"/>
  <c r="I17"/>
  <c r="H17"/>
  <c r="G17"/>
  <c r="F17"/>
  <c r="E17"/>
  <c r="D17"/>
  <c r="C17"/>
  <c r="M17" i="43" l="1"/>
  <c r="L17"/>
  <c r="K17"/>
  <c r="J17"/>
  <c r="I17"/>
  <c r="H17"/>
  <c r="G17"/>
  <c r="F17"/>
  <c r="E17"/>
  <c r="D17"/>
  <c r="C17"/>
  <c r="M17" i="39"/>
  <c r="L17"/>
  <c r="K17"/>
  <c r="J17"/>
  <c r="I17"/>
  <c r="H17"/>
  <c r="G17"/>
  <c r="F17"/>
  <c r="E17"/>
  <c r="D17"/>
  <c r="C17"/>
  <c r="M17" i="27"/>
  <c r="L17"/>
  <c r="K17"/>
  <c r="J17"/>
  <c r="I17"/>
  <c r="H17"/>
  <c r="G17"/>
  <c r="F17"/>
  <c r="E17"/>
  <c r="D17"/>
  <c r="C17"/>
  <c r="M17" i="24"/>
  <c r="L17"/>
  <c r="K17"/>
  <c r="J17"/>
  <c r="I17"/>
  <c r="H17"/>
  <c r="G17"/>
  <c r="F17"/>
  <c r="E17"/>
  <c r="D17"/>
  <c r="C17"/>
  <c r="M17" i="18"/>
  <c r="L17"/>
  <c r="K17"/>
  <c r="J17"/>
  <c r="I17"/>
  <c r="H17"/>
  <c r="G17"/>
  <c r="F17"/>
  <c r="E17"/>
  <c r="D17"/>
  <c r="C17"/>
  <c r="M17" i="14"/>
  <c r="L17"/>
  <c r="K17"/>
  <c r="J17"/>
  <c r="I17"/>
  <c r="H17"/>
  <c r="G17"/>
  <c r="F17"/>
  <c r="E17"/>
  <c r="D17"/>
  <c r="C17"/>
  <c r="M17" i="13"/>
  <c r="L17"/>
  <c r="K17"/>
  <c r="J17"/>
  <c r="I17"/>
  <c r="H17"/>
  <c r="G17"/>
  <c r="F17"/>
  <c r="E17"/>
  <c r="D17"/>
  <c r="C17"/>
  <c r="M17" i="12"/>
  <c r="L17"/>
  <c r="K17"/>
  <c r="J17"/>
  <c r="I17"/>
  <c r="H17"/>
  <c r="G17"/>
  <c r="F17"/>
  <c r="E17"/>
  <c r="D17"/>
  <c r="C17"/>
  <c r="M17" i="9"/>
  <c r="L17"/>
  <c r="L20" s="1"/>
  <c r="K17"/>
  <c r="J17"/>
  <c r="I17"/>
  <c r="H17"/>
  <c r="H20" s="1"/>
  <c r="G17"/>
  <c r="F17"/>
  <c r="E17"/>
  <c r="E20" s="1"/>
  <c r="D17"/>
  <c r="D20" s="1"/>
  <c r="C17"/>
  <c r="M17" i="3"/>
  <c r="L17"/>
  <c r="K17"/>
  <c r="J17"/>
  <c r="I17"/>
  <c r="H17"/>
  <c r="G17"/>
  <c r="F17"/>
  <c r="E17"/>
  <c r="D17"/>
  <c r="C17"/>
  <c r="M17" i="42"/>
  <c r="M17" i="41"/>
  <c r="M17" i="38"/>
  <c r="M17" i="37"/>
  <c r="M17" i="34"/>
  <c r="M17" i="33"/>
  <c r="M17" i="30"/>
  <c r="M17" i="26"/>
  <c r="M17" i="25"/>
  <c r="M17" i="22"/>
  <c r="M17" i="21"/>
  <c r="M17" i="17"/>
  <c r="M17" i="10"/>
  <c r="M17" i="5"/>
  <c r="K17" i="41"/>
  <c r="K17" i="40"/>
  <c r="K17" i="38"/>
  <c r="K17" i="37"/>
  <c r="K17" i="36"/>
  <c r="K17" i="33"/>
  <c r="K17" i="32"/>
  <c r="K17" i="30"/>
  <c r="K17" i="29"/>
  <c r="K17" i="28"/>
  <c r="K17" i="25"/>
  <c r="K17" i="21"/>
  <c r="K17" i="20"/>
  <c r="K17" i="17"/>
  <c r="K17" i="16"/>
  <c r="K17" i="8"/>
  <c r="K17" i="5"/>
  <c r="I17" i="41"/>
  <c r="I17" i="40"/>
  <c r="I17" i="36"/>
  <c r="I17" i="35"/>
  <c r="I17" i="32"/>
  <c r="I17" i="31"/>
  <c r="I17" i="28"/>
  <c r="I17" i="25"/>
  <c r="I17" i="23"/>
  <c r="I17" i="20"/>
  <c r="I17" i="19"/>
  <c r="I17" i="16"/>
  <c r="I17" i="15"/>
  <c r="I17" i="11"/>
  <c r="I17" i="8"/>
  <c r="I17" i="7"/>
  <c r="M17" i="32"/>
  <c r="M17" i="23"/>
  <c r="I17" i="37"/>
  <c r="H14" i="44"/>
  <c r="F14"/>
  <c r="M17" i="40"/>
  <c r="M17" i="36"/>
  <c r="M17" i="35"/>
  <c r="M17" i="31"/>
  <c r="M17" i="29"/>
  <c r="M17" i="28"/>
  <c r="M17" i="20"/>
  <c r="M17" i="19"/>
  <c r="M17" i="16"/>
  <c r="M17" i="15"/>
  <c r="M17" i="11"/>
  <c r="M17" i="8"/>
  <c r="M17" i="7"/>
  <c r="L17" i="42"/>
  <c r="L17" i="41"/>
  <c r="L17" i="40"/>
  <c r="L17" i="38"/>
  <c r="L17" i="37"/>
  <c r="L17" i="36"/>
  <c r="L17" i="35"/>
  <c r="L17" i="34"/>
  <c r="L17" i="33"/>
  <c r="L17" i="32"/>
  <c r="L17" i="31"/>
  <c r="L17" i="30"/>
  <c r="L17" i="29"/>
  <c r="L17" i="28"/>
  <c r="L17" i="26"/>
  <c r="L17" i="25"/>
  <c r="L17" i="23"/>
  <c r="L17" i="22"/>
  <c r="L17" i="21"/>
  <c r="L17" i="20"/>
  <c r="L17" i="19"/>
  <c r="L17" i="17"/>
  <c r="L17" i="16"/>
  <c r="L17" i="15"/>
  <c r="L17" i="11"/>
  <c r="L17" i="10"/>
  <c r="L17" i="8"/>
  <c r="L17" i="7"/>
  <c r="L17" i="5"/>
  <c r="K17" i="42"/>
  <c r="K17" i="35"/>
  <c r="K17" i="34"/>
  <c r="K17" i="31"/>
  <c r="K17" i="26"/>
  <c r="K17" i="23"/>
  <c r="K17" i="22"/>
  <c r="K17" i="19"/>
  <c r="K17" i="15"/>
  <c r="K17" i="11"/>
  <c r="K17" i="10"/>
  <c r="K17" i="7"/>
  <c r="J17" i="42"/>
  <c r="J17" i="41"/>
  <c r="J17" i="40"/>
  <c r="J17" i="38"/>
  <c r="J17" i="37"/>
  <c r="J17" i="36"/>
  <c r="J17" i="35"/>
  <c r="J17" i="34"/>
  <c r="J17" i="33"/>
  <c r="J17" i="32"/>
  <c r="J17" i="31"/>
  <c r="J17" i="30"/>
  <c r="J17" i="29"/>
  <c r="J17" i="28"/>
  <c r="J17" i="26"/>
  <c r="J17" i="25"/>
  <c r="J17" i="23"/>
  <c r="J17" i="22"/>
  <c r="J17" i="21"/>
  <c r="J17" i="20"/>
  <c r="J17" i="19"/>
  <c r="J17" i="17"/>
  <c r="J17" i="16"/>
  <c r="J17" i="15"/>
  <c r="J17" i="11"/>
  <c r="J17" i="10"/>
  <c r="J17" i="8"/>
  <c r="J17" i="7"/>
  <c r="J17" i="5"/>
  <c r="I17" i="42"/>
  <c r="I17" i="38"/>
  <c r="I17" i="34"/>
  <c r="I17" i="33"/>
  <c r="I17" i="30"/>
  <c r="I17" i="29"/>
  <c r="I17" i="26"/>
  <c r="I17" i="22"/>
  <c r="I17" i="21"/>
  <c r="I17" i="17"/>
  <c r="I17" i="10"/>
  <c r="I17" i="5"/>
  <c r="H17" i="42"/>
  <c r="H17" i="41"/>
  <c r="H17" i="40"/>
  <c r="H17" i="38"/>
  <c r="H17" i="37"/>
  <c r="H17" i="36"/>
  <c r="H17" i="35"/>
  <c r="H17" i="34"/>
  <c r="H17" i="33"/>
  <c r="H17" i="32"/>
  <c r="H17" i="31"/>
  <c r="H17" i="30"/>
  <c r="H17" i="29"/>
  <c r="H17" i="28"/>
  <c r="H17" i="26"/>
  <c r="H17" i="25"/>
  <c r="H17" i="23"/>
  <c r="H17" i="22"/>
  <c r="H17" i="21"/>
  <c r="H17" i="20"/>
  <c r="H17" i="19"/>
  <c r="H17" i="17"/>
  <c r="H17" i="16"/>
  <c r="H17" i="15"/>
  <c r="H17" i="11"/>
  <c r="H17" i="10"/>
  <c r="H17" i="8"/>
  <c r="H17" i="7"/>
  <c r="H17" i="5"/>
  <c r="G17" i="42"/>
  <c r="G17" i="41"/>
  <c r="G17" i="40"/>
  <c r="G17" i="38"/>
  <c r="G17" i="37"/>
  <c r="G17" i="36"/>
  <c r="G17" i="35"/>
  <c r="G17" i="34"/>
  <c r="G17" i="33"/>
  <c r="G17" i="32"/>
  <c r="G17" i="31"/>
  <c r="G17" i="30"/>
  <c r="G17" i="29"/>
  <c r="G17" i="28"/>
  <c r="G17" i="26"/>
  <c r="G17" i="25"/>
  <c r="G17" i="23"/>
  <c r="G17" i="22"/>
  <c r="G17" i="21"/>
  <c r="G17" i="20"/>
  <c r="G17" i="19"/>
  <c r="G17" i="17"/>
  <c r="G17" i="16"/>
  <c r="G17" i="15"/>
  <c r="G17" i="11"/>
  <c r="G17" i="10"/>
  <c r="G20" i="9"/>
  <c r="G17" i="8"/>
  <c r="G17" i="7"/>
  <c r="G17" i="5"/>
  <c r="F17" i="42"/>
  <c r="F17" i="41"/>
  <c r="F17" i="40"/>
  <c r="F17" i="38"/>
  <c r="F17" i="37"/>
  <c r="F17" i="36"/>
  <c r="F17" i="35"/>
  <c r="F17" i="34"/>
  <c r="F17" i="33"/>
  <c r="F17" i="32"/>
  <c r="F17" i="31"/>
  <c r="F17" i="30"/>
  <c r="F17" i="29"/>
  <c r="F17" i="28"/>
  <c r="F17" i="26"/>
  <c r="F17" i="25"/>
  <c r="F17" i="23"/>
  <c r="F17" i="22"/>
  <c r="F17" i="21"/>
  <c r="F17" i="20"/>
  <c r="F17" i="19"/>
  <c r="F17" i="17"/>
  <c r="F17" i="16"/>
  <c r="F17" i="15"/>
  <c r="F17" i="11"/>
  <c r="F17" i="10"/>
  <c r="F20" i="9"/>
  <c r="F17" i="8"/>
  <c r="F17" i="7"/>
  <c r="F17" i="5"/>
  <c r="E17" i="42"/>
  <c r="E17" i="41"/>
  <c r="E17" i="40"/>
  <c r="E17" i="38"/>
  <c r="E17" i="37"/>
  <c r="E17" i="36"/>
  <c r="E17" i="35"/>
  <c r="E17" i="34"/>
  <c r="E17" i="33"/>
  <c r="E17" i="32"/>
  <c r="E17" i="31"/>
  <c r="E17" i="30"/>
  <c r="E17" i="29"/>
  <c r="E17" i="28"/>
  <c r="E17" i="26"/>
  <c r="E17" i="25"/>
  <c r="E17" i="23"/>
  <c r="E17" i="22"/>
  <c r="E17" i="21"/>
  <c r="E17" i="20"/>
  <c r="E17" i="19"/>
  <c r="E17" i="17"/>
  <c r="E17" i="16"/>
  <c r="E17" i="11"/>
  <c r="E17" i="10"/>
  <c r="E17" i="8"/>
  <c r="E17" i="7"/>
  <c r="E17" i="5"/>
  <c r="D17" i="42"/>
  <c r="D17" i="41"/>
  <c r="D17" i="40"/>
  <c r="D17" i="38"/>
  <c r="D17" i="37"/>
  <c r="D17" i="36"/>
  <c r="D17" i="35"/>
  <c r="D17" i="34"/>
  <c r="D17" i="33"/>
  <c r="D17" i="32"/>
  <c r="D17" i="31"/>
  <c r="D17" i="30"/>
  <c r="D17" i="29"/>
  <c r="D17" i="28"/>
  <c r="D17" i="26"/>
  <c r="D17" i="25"/>
  <c r="D17" i="23"/>
  <c r="D17" i="22"/>
  <c r="D17" i="21"/>
  <c r="D17" i="20"/>
  <c r="D17" i="19"/>
  <c r="D17" i="17"/>
  <c r="D17" i="16"/>
  <c r="D17" i="15"/>
  <c r="D17" i="11"/>
  <c r="D17" i="10"/>
  <c r="D17" i="8"/>
  <c r="D17" i="7"/>
  <c r="D17" i="5"/>
  <c r="C17" i="42"/>
  <c r="C17" i="41"/>
  <c r="C17" i="40"/>
  <c r="C17" i="38"/>
  <c r="C17" i="37"/>
  <c r="C17" i="36"/>
  <c r="C17" i="35"/>
  <c r="C17" i="34"/>
  <c r="C17" i="33"/>
  <c r="C17" i="32"/>
  <c r="C17" i="31"/>
  <c r="C17" i="30"/>
  <c r="C17" i="29"/>
  <c r="C17" i="28"/>
  <c r="C17" i="26"/>
  <c r="C17" i="25"/>
  <c r="C17" i="23"/>
  <c r="C17" i="22"/>
  <c r="C17" i="21"/>
  <c r="C17" i="20"/>
  <c r="C17" i="19"/>
  <c r="C17" i="17"/>
  <c r="C17" i="16"/>
  <c r="C17" i="15"/>
  <c r="C17" i="11"/>
  <c r="C17" i="10"/>
  <c r="C20" i="9"/>
  <c r="C17" i="8"/>
  <c r="C17" i="7"/>
  <c r="C17" i="5"/>
  <c r="C8" i="44"/>
  <c r="D8"/>
  <c r="E8"/>
  <c r="D9"/>
  <c r="D10"/>
  <c r="D11"/>
  <c r="D12"/>
  <c r="C13"/>
  <c r="D13"/>
  <c r="C15"/>
  <c r="D15"/>
  <c r="C16"/>
  <c r="D16"/>
  <c r="D7"/>
  <c r="M20" i="9" l="1"/>
  <c r="K20"/>
  <c r="K17" i="44"/>
  <c r="J20" i="9"/>
  <c r="L14" i="44"/>
  <c r="L17" s="1"/>
  <c r="E17"/>
  <c r="I20" i="9"/>
  <c r="D14" i="44"/>
  <c r="D17" s="1"/>
  <c r="F17"/>
  <c r="J17"/>
  <c r="G17"/>
  <c r="I17"/>
  <c r="H17"/>
  <c r="E17" i="15"/>
  <c r="C17" i="44"/>
  <c r="M17" l="1"/>
</calcChain>
</file>

<file path=xl/sharedStrings.xml><?xml version="1.0" encoding="utf-8"?>
<sst xmlns="http://schemas.openxmlformats.org/spreadsheetml/2006/main" count="1869" uniqueCount="70">
  <si>
    <t>Sl.No.</t>
  </si>
  <si>
    <t>Name of Consultancy</t>
  </si>
  <si>
    <t>Estimated Man Months for each Consultancy</t>
  </si>
  <si>
    <t>No. of Consultancy</t>
  </si>
  <si>
    <t>Total Estimated Cost
(Rs. In Lakh)</t>
  </si>
  <si>
    <t>I</t>
  </si>
  <si>
    <t>II</t>
  </si>
  <si>
    <t>III</t>
  </si>
  <si>
    <t>IV</t>
  </si>
  <si>
    <t>Remarks on Proposed method of Procurement</t>
  </si>
  <si>
    <t>Experts for various functional units at District Level</t>
  </si>
  <si>
    <t>Technical Support for SSA through Ed. CIL.</t>
  </si>
  <si>
    <t>Technical Support on Quality related issues by NCERT</t>
  </si>
  <si>
    <t>Technical Support on Educational Planning and Administration related issues by NUEPA</t>
  </si>
  <si>
    <t>Technical Support on Distance Education by DEP, IGNOU</t>
  </si>
  <si>
    <t>CA firm for External Audit</t>
  </si>
  <si>
    <t>Institutional Monitoring</t>
  </si>
  <si>
    <t>As per Service rules of State Implementation Society</t>
  </si>
  <si>
    <t>As per rule of Ed.CIL for hiring of consultants and procurement.</t>
  </si>
  <si>
    <t>Apex GOI institutions to provide specialised services to MHRD as per requirement</t>
  </si>
  <si>
    <t>Short listing as per expertise &amp; objective criteria laid down in financial/procurement manual of Govt. of India</t>
  </si>
  <si>
    <t>Short listing as per expertise and objective criteria drawn up Dept. of EE&amp;L.</t>
  </si>
  <si>
    <t>Teachers Training (un trained Teachers)</t>
  </si>
  <si>
    <t>Capacity Building of Project Staff</t>
  </si>
  <si>
    <t>Concurrent Evaluation through CA Firms</t>
  </si>
  <si>
    <t>Single Source - Distance Mode</t>
  </si>
  <si>
    <t xml:space="preserve">Name of District : </t>
  </si>
  <si>
    <t>Name of District : ARWAL</t>
  </si>
  <si>
    <t>Name of District : Aurangabad</t>
  </si>
  <si>
    <t>Name of District : Banka</t>
  </si>
  <si>
    <t>Name of District :  Bhojpur</t>
  </si>
  <si>
    <t>Name of District : Darbhanga</t>
  </si>
  <si>
    <t>Name of District : East Champaran</t>
  </si>
  <si>
    <t>Name of District : Gaya</t>
  </si>
  <si>
    <t>Name of District : Gopalganj</t>
  </si>
  <si>
    <t>Name of District : Jehanabad</t>
  </si>
  <si>
    <t>Name of District : Kaimur</t>
  </si>
  <si>
    <t>Name of District : KATIHAR</t>
  </si>
  <si>
    <t>Name of District : Khagaria</t>
  </si>
  <si>
    <t>Name of District : KISHANGANJ</t>
  </si>
  <si>
    <t>Name of District : Madhubani</t>
  </si>
  <si>
    <t>Name of District :  Munger</t>
  </si>
  <si>
    <t>Name of District : Nalanda</t>
  </si>
  <si>
    <t>Name of District : Nawada</t>
  </si>
  <si>
    <t>Name of District : Patna (Rural)</t>
  </si>
  <si>
    <t>Name of District : Patna (Urban)</t>
  </si>
  <si>
    <t>Name of District : Rohtas</t>
  </si>
  <si>
    <t>Name of District : Samastipur</t>
  </si>
  <si>
    <t>Name of District : Saran</t>
  </si>
  <si>
    <t>Name of District : Sheikhpura</t>
  </si>
  <si>
    <t>Name of District : Sheohar</t>
  </si>
  <si>
    <t>Name of District : Supaul</t>
  </si>
  <si>
    <t>Name of District : Lakhisarai</t>
  </si>
  <si>
    <t xml:space="preserve">Name of District : SLO </t>
  </si>
  <si>
    <t>Number</t>
  </si>
  <si>
    <t>Cost</t>
  </si>
  <si>
    <t>Grand Total:</t>
  </si>
  <si>
    <t xml:space="preserve">In-House </t>
  </si>
  <si>
    <t>Typical List of Service Contracts to be hired under SSA for the year 2014-15</t>
  </si>
  <si>
    <t>Quarterwise Procurement 2014-15</t>
  </si>
  <si>
    <t>Name of District : Araria</t>
  </si>
  <si>
    <t>Name of District : Buxar</t>
  </si>
  <si>
    <t>Name of District :  Madhepura</t>
  </si>
  <si>
    <t>Name of District : Muzaffarpur</t>
  </si>
  <si>
    <t>Name of District : SITAMARHI</t>
  </si>
  <si>
    <t>Name of District : VAISHALI</t>
  </si>
  <si>
    <t>Name of District : SAHARSA</t>
  </si>
  <si>
    <t>Name of District : WEST CHAMPARAN</t>
  </si>
  <si>
    <t>0</t>
  </si>
  <si>
    <t>Name of District : State All District (Bihar)</t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</si>
</sst>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"/>
    <numFmt numFmtId="168" formatCode="_-\$* #,##0_-;&quot;-$&quot;* #,##0_-;_-\$* \-_-;_-@_-"/>
    <numFmt numFmtId="169" formatCode="\\#,##0.00;[Red]&quot;\-&quot;#,##0.00"/>
    <numFmt numFmtId="170" formatCode="_ &quot;रु&quot;\ * #,##0.00_ ;_ &quot;रु&quot;\ * \-#,##0.00_ ;_ &quot;रु&quot;\ * &quot;-&quot;??_ ;_ @_ "/>
    <numFmt numFmtId="171" formatCode="&quot;$&quot;#,##0.00;[Red]\-&quot;$&quot;#,##0.00"/>
    <numFmt numFmtId="172" formatCode="_-* #,##0.00\ &quot;€&quot;_-;\-* #,##0.00\ &quot;€&quot;_-;_-* &quot;-&quot;??\ &quot;€&quot;_-;_-@_-"/>
    <numFmt numFmtId="173" formatCode="_-* #,##0\ _F_-;\-* #,##0\ _F_-;_-* &quot;-&quot;\ _F_-;_-@_-"/>
    <numFmt numFmtId="174" formatCode="_-* #,##0.00\ _F_-;\-* #,##0.00\ _F_-;_-* &quot;-&quot;??\ _F_-;_-@_-"/>
    <numFmt numFmtId="175" formatCode="#,##0.00000000;[Red]\-#,##0.00000000"/>
    <numFmt numFmtId="176" formatCode="mm/dd/yy"/>
    <numFmt numFmtId="177" formatCode="_ &quot;Fr.&quot;\ * #,##0_ ;_ &quot;Fr.&quot;\ * \-#,##0_ ;_ &quot;Fr.&quot;\ * &quot;-&quot;_ ;_ @_ "/>
    <numFmt numFmtId="178" formatCode="_ &quot;Fr.&quot;\ * #,##0.00_ ;_ &quot;Fr.&quot;\ * \-#,##0.00_ ;_ &quot;Fr.&quot;\ * &quot;-&quot;??_ ;_ @_ 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&quot;\&quot;#,##0.00;[Red]&quot;\&quot;\-#,##0.00"/>
    <numFmt numFmtId="182" formatCode="&quot;\&quot;#,##0;[Red]&quot;\&quot;\-#,##0"/>
    <numFmt numFmtId="183" formatCode="0.000"/>
    <numFmt numFmtId="184" formatCode="0.00;[Red]0.00"/>
    <numFmt numFmtId="185" formatCode="0.0000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name val="???"/>
      <family val="3"/>
    </font>
    <font>
      <sz val="11"/>
      <name val="‚l‚r ‚oƒSƒVƒbƒN"/>
      <family val="3"/>
    </font>
    <font>
      <sz val="11"/>
      <name val="‚l‚r ‚oƒSƒVƒbƒN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7"/>
      <name val="Helv"/>
    </font>
    <font>
      <sz val="12"/>
      <name val="Tms Rmn"/>
    </font>
    <font>
      <b/>
      <sz val="10"/>
      <name val="MS Sans Serif"/>
      <family val="2"/>
    </font>
    <font>
      <sz val="12"/>
      <name val="¹UAAA¼"/>
      <family val="3"/>
    </font>
    <font>
      <sz val="14"/>
      <name val="Cordia New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4"/>
      <name val="Arjun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7"/>
      <color indexed="10"/>
      <name val="Helv"/>
    </font>
    <font>
      <sz val="8"/>
      <name val="Helv"/>
    </font>
    <font>
      <b/>
      <sz val="8"/>
      <color indexed="8"/>
      <name val="Helv"/>
    </font>
    <font>
      <b/>
      <sz val="18"/>
      <color indexed="54"/>
      <name val="Cambria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68">
    <xf numFmtId="0" fontId="0" fillId="0" borderId="0"/>
    <xf numFmtId="0" fontId="8" fillId="0" borderId="0"/>
    <xf numFmtId="168" fontId="8" fillId="0" borderId="0"/>
    <xf numFmtId="169" fontId="8" fillId="0" borderId="0"/>
    <xf numFmtId="10" fontId="8" fillId="0" borderId="0"/>
    <xf numFmtId="0" fontId="9" fillId="0" borderId="0"/>
    <xf numFmtId="0" fontId="10" fillId="0" borderId="0"/>
    <xf numFmtId="0" fontId="11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8" fillId="0" borderId="0"/>
    <xf numFmtId="0" fontId="8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3" fontId="16" fillId="0" borderId="0"/>
    <xf numFmtId="0" fontId="17" fillId="0" borderId="0" applyNumberFormat="0" applyFill="0" applyBorder="0" applyAlignment="0" applyProtection="0"/>
    <xf numFmtId="164" fontId="18" fillId="0" borderId="12" applyAlignment="0" applyProtection="0"/>
    <xf numFmtId="0" fontId="14" fillId="0" borderId="0"/>
    <xf numFmtId="0" fontId="19" fillId="0" borderId="0"/>
    <xf numFmtId="0" fontId="14" fillId="0" borderId="0"/>
    <xf numFmtId="0" fontId="20" fillId="0" borderId="0" applyFill="0" applyBorder="0" applyAlignment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3" fillId="0" borderId="0" applyNumberFormat="0" applyAlignment="0">
      <alignment horizontal="left"/>
    </xf>
    <xf numFmtId="16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 applyNumberFormat="0" applyAlignment="0">
      <alignment horizontal="left"/>
    </xf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38" fontId="27" fillId="19" borderId="0" applyNumberFormat="0" applyBorder="0" applyAlignment="0" applyProtection="0"/>
    <xf numFmtId="0" fontId="28" fillId="20" borderId="0"/>
    <xf numFmtId="0" fontId="29" fillId="0" borderId="15" applyNumberFormat="0" applyAlignment="0" applyProtection="0">
      <alignment horizontal="left" vertical="center"/>
    </xf>
    <xf numFmtId="0" fontId="29" fillId="0" borderId="11">
      <alignment horizontal="left" vertical="center"/>
    </xf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0" fontId="27" fillId="21" borderId="1" applyNumberFormat="0" applyBorder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6" fillId="0" borderId="0">
      <alignment horizontal="justify" vertical="top" wrapText="1"/>
    </xf>
    <xf numFmtId="0" fontId="36" fillId="0" borderId="0">
      <alignment horizontal="justify" vertical="justify" wrapText="1"/>
    </xf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37" fontId="38" fillId="0" borderId="0"/>
    <xf numFmtId="0" fontId="39" fillId="0" borderId="0"/>
    <xf numFmtId="0" fontId="20" fillId="0" borderId="0"/>
    <xf numFmtId="175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42" fillId="0" borderId="0"/>
    <xf numFmtId="176" fontId="43" fillId="0" borderId="0" applyNumberFormat="0" applyFill="0" applyBorder="0" applyAlignment="0" applyProtection="0">
      <alignment horizontal="left"/>
    </xf>
    <xf numFmtId="40" fontId="44" fillId="0" borderId="0" applyBorder="0">
      <alignment horizontal="right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48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49" fillId="0" borderId="0" applyFont="0" applyFill="0" applyBorder="0" applyAlignment="0" applyProtection="0"/>
    <xf numFmtId="0" fontId="50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2" fontId="0" fillId="0" borderId="6" xfId="0" applyNumberFormat="1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83" fontId="0" fillId="0" borderId="1" xfId="0" applyNumberFormat="1" applyBorder="1" applyAlignment="1">
      <alignment vertical="center" wrapText="1"/>
    </xf>
    <xf numFmtId="183" fontId="0" fillId="0" borderId="6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1" fontId="0" fillId="0" borderId="6" xfId="0" applyNumberFormat="1" applyBorder="1" applyAlignment="1">
      <alignment vertical="center" wrapText="1"/>
    </xf>
    <xf numFmtId="49" fontId="5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vertical="center" wrapText="1"/>
    </xf>
    <xf numFmtId="184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right" vertical="center" wrapText="1"/>
    </xf>
    <xf numFmtId="184" fontId="0" fillId="0" borderId="1" xfId="0" applyNumberFormat="1" applyBorder="1" applyAlignment="1">
      <alignment horizontal="center" vertical="center" wrapText="1"/>
    </xf>
    <xf numFmtId="184" fontId="0" fillId="0" borderId="1" xfId="0" applyNumberFormat="1" applyFont="1" applyBorder="1" applyAlignment="1">
      <alignment horizontal="center" vertical="center" wrapText="1"/>
    </xf>
    <xf numFmtId="183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23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184" fontId="0" fillId="0" borderId="23" xfId="0" applyNumberFormat="1" applyBorder="1" applyAlignment="1">
      <alignment vertical="center" wrapText="1"/>
    </xf>
    <xf numFmtId="184" fontId="0" fillId="0" borderId="11" xfId="0" applyNumberFormat="1" applyBorder="1" applyAlignment="1">
      <alignment vertical="center" wrapText="1"/>
    </xf>
    <xf numFmtId="0" fontId="0" fillId="22" borderId="3" xfId="0" applyFill="1" applyBorder="1" applyAlignment="1">
      <alignment horizontal="center" vertical="center" wrapText="1"/>
    </xf>
    <xf numFmtId="0" fontId="0" fillId="22" borderId="1" xfId="0" applyFill="1" applyBorder="1" applyAlignment="1">
      <alignment horizontal="left" vertical="center" wrapText="1"/>
    </xf>
    <xf numFmtId="0" fontId="0" fillId="22" borderId="1" xfId="0" applyFill="1" applyBorder="1" applyAlignment="1">
      <alignment horizontal="center" vertical="center" wrapText="1"/>
    </xf>
    <xf numFmtId="183" fontId="52" fillId="22" borderId="1" xfId="0" applyNumberFormat="1" applyFont="1" applyFill="1" applyBorder="1" applyAlignment="1">
      <alignment vertical="center" wrapText="1"/>
    </xf>
    <xf numFmtId="2" fontId="0" fillId="22" borderId="1" xfId="0" applyNumberFormat="1" applyFill="1" applyBorder="1" applyAlignment="1">
      <alignment horizontal="right" vertical="center" wrapText="1"/>
    </xf>
    <xf numFmtId="0" fontId="0" fillId="22" borderId="1" xfId="0" applyFill="1" applyBorder="1" applyAlignment="1">
      <alignment vertical="center" wrapText="1"/>
    </xf>
    <xf numFmtId="183" fontId="0" fillId="22" borderId="1" xfId="0" applyNumberFormat="1" applyFill="1" applyBorder="1" applyAlignment="1">
      <alignment vertical="center" wrapText="1"/>
    </xf>
    <xf numFmtId="1" fontId="0" fillId="22" borderId="1" xfId="0" applyNumberFormat="1" applyFill="1" applyBorder="1" applyAlignment="1">
      <alignment horizontal="right" vertical="center" wrapText="1"/>
    </xf>
    <xf numFmtId="185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18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</cellXfs>
  <cellStyles count="1468">
    <cellStyle name="??                          " xfId="1"/>
    <cellStyle name="???? [0.00]_PRODUCT DETAIL Q1" xfId="2"/>
    <cellStyle name="????_PRODUCT DETAIL Q1" xfId="3"/>
    <cellStyle name="???_HOBONG" xfId="4"/>
    <cellStyle name="??_(????)??????" xfId="5"/>
    <cellStyle name="•W?€_G7ATD" xfId="6"/>
    <cellStyle name="•W€_G7ATD" xfId="7"/>
    <cellStyle name="20% - Accent1 10" xfId="8"/>
    <cellStyle name="20% - Accent1 11" xfId="9"/>
    <cellStyle name="20% - Accent1 12" xfId="10"/>
    <cellStyle name="20% - Accent1 13" xfId="11"/>
    <cellStyle name="20% - Accent1 14" xfId="12"/>
    <cellStyle name="20% - Accent1 15" xfId="13"/>
    <cellStyle name="20% - Accent1 16" xfId="14"/>
    <cellStyle name="20% - Accent1 17" xfId="15"/>
    <cellStyle name="20% - Accent1 18" xfId="16"/>
    <cellStyle name="20% - Accent1 19" xfId="17"/>
    <cellStyle name="20% - Accent1 2" xfId="18"/>
    <cellStyle name="20% - Accent1 20" xfId="19"/>
    <cellStyle name="20% - Accent1 21" xfId="20"/>
    <cellStyle name="20% - Accent1 22" xfId="21"/>
    <cellStyle name="20% - Accent1 23" xfId="22"/>
    <cellStyle name="20% - Accent1 24" xfId="23"/>
    <cellStyle name="20% - Accent1 25" xfId="24"/>
    <cellStyle name="20% - Accent1 26" xfId="25"/>
    <cellStyle name="20% - Accent1 27" xfId="26"/>
    <cellStyle name="20% - Accent1 28" xfId="27"/>
    <cellStyle name="20% - Accent1 29" xfId="28"/>
    <cellStyle name="20% - Accent1 3" xfId="29"/>
    <cellStyle name="20% - Accent1 30" xfId="30"/>
    <cellStyle name="20% - Accent1 31" xfId="31"/>
    <cellStyle name="20% - Accent1 4" xfId="32"/>
    <cellStyle name="20% - Accent1 5" xfId="33"/>
    <cellStyle name="20% - Accent1 6" xfId="34"/>
    <cellStyle name="20% - Accent1 7" xfId="35"/>
    <cellStyle name="20% - Accent1 8" xfId="36"/>
    <cellStyle name="20% - Accent1 9" xfId="37"/>
    <cellStyle name="20% - Accent2 10" xfId="38"/>
    <cellStyle name="20% - Accent2 11" xfId="39"/>
    <cellStyle name="20% - Accent2 12" xfId="40"/>
    <cellStyle name="20% - Accent2 13" xfId="41"/>
    <cellStyle name="20% - Accent2 14" xfId="42"/>
    <cellStyle name="20% - Accent2 15" xfId="43"/>
    <cellStyle name="20% - Accent2 16" xfId="44"/>
    <cellStyle name="20% - Accent2 17" xfId="45"/>
    <cellStyle name="20% - Accent2 18" xfId="46"/>
    <cellStyle name="20% - Accent2 19" xfId="47"/>
    <cellStyle name="20% - Accent2 2" xfId="48"/>
    <cellStyle name="20% - Accent2 20" xfId="49"/>
    <cellStyle name="20% - Accent2 21" xfId="50"/>
    <cellStyle name="20% - Accent2 22" xfId="51"/>
    <cellStyle name="20% - Accent2 23" xfId="52"/>
    <cellStyle name="20% - Accent2 24" xfId="53"/>
    <cellStyle name="20% - Accent2 25" xfId="54"/>
    <cellStyle name="20% - Accent2 26" xfId="55"/>
    <cellStyle name="20% - Accent2 27" xfId="56"/>
    <cellStyle name="20% - Accent2 28" xfId="57"/>
    <cellStyle name="20% - Accent2 29" xfId="58"/>
    <cellStyle name="20% - Accent2 3" xfId="59"/>
    <cellStyle name="20% - Accent2 30" xfId="60"/>
    <cellStyle name="20% - Accent2 31" xfId="61"/>
    <cellStyle name="20% - Accent2 4" xfId="62"/>
    <cellStyle name="20% - Accent2 5" xfId="63"/>
    <cellStyle name="20% - Accent2 6" xfId="64"/>
    <cellStyle name="20% - Accent2 7" xfId="65"/>
    <cellStyle name="20% - Accent2 8" xfId="66"/>
    <cellStyle name="20% - Accent2 9" xfId="67"/>
    <cellStyle name="20% - Accent3 10" xfId="68"/>
    <cellStyle name="20% - Accent3 11" xfId="69"/>
    <cellStyle name="20% - Accent3 12" xfId="70"/>
    <cellStyle name="20% - Accent3 13" xfId="71"/>
    <cellStyle name="20% - Accent3 14" xfId="72"/>
    <cellStyle name="20% - Accent3 15" xfId="73"/>
    <cellStyle name="20% - Accent3 16" xfId="74"/>
    <cellStyle name="20% - Accent3 17" xfId="75"/>
    <cellStyle name="20% - Accent3 18" xfId="76"/>
    <cellStyle name="20% - Accent3 19" xfId="77"/>
    <cellStyle name="20% - Accent3 2" xfId="78"/>
    <cellStyle name="20% - Accent3 20" xfId="79"/>
    <cellStyle name="20% - Accent3 21" xfId="80"/>
    <cellStyle name="20% - Accent3 22" xfId="81"/>
    <cellStyle name="20% - Accent3 23" xfId="82"/>
    <cellStyle name="20% - Accent3 24" xfId="83"/>
    <cellStyle name="20% - Accent3 25" xfId="84"/>
    <cellStyle name="20% - Accent3 26" xfId="85"/>
    <cellStyle name="20% - Accent3 27" xfId="86"/>
    <cellStyle name="20% - Accent3 28" xfId="87"/>
    <cellStyle name="20% - Accent3 29" xfId="88"/>
    <cellStyle name="20% - Accent3 3" xfId="89"/>
    <cellStyle name="20% - Accent3 30" xfId="90"/>
    <cellStyle name="20% - Accent3 31" xfId="91"/>
    <cellStyle name="20% - Accent3 4" xfId="92"/>
    <cellStyle name="20% - Accent3 5" xfId="93"/>
    <cellStyle name="20% - Accent3 6" xfId="94"/>
    <cellStyle name="20% - Accent3 7" xfId="95"/>
    <cellStyle name="20% - Accent3 8" xfId="96"/>
    <cellStyle name="20% - Accent3 9" xfId="97"/>
    <cellStyle name="20% - Accent4 10" xfId="98"/>
    <cellStyle name="20% - Accent4 11" xfId="99"/>
    <cellStyle name="20% - Accent4 12" xfId="100"/>
    <cellStyle name="20% - Accent4 13" xfId="101"/>
    <cellStyle name="20% - Accent4 14" xfId="102"/>
    <cellStyle name="20% - Accent4 15" xfId="103"/>
    <cellStyle name="20% - Accent4 16" xfId="104"/>
    <cellStyle name="20% - Accent4 17" xfId="105"/>
    <cellStyle name="20% - Accent4 18" xfId="106"/>
    <cellStyle name="20% - Accent4 19" xfId="107"/>
    <cellStyle name="20% - Accent4 2" xfId="108"/>
    <cellStyle name="20% - Accent4 20" xfId="109"/>
    <cellStyle name="20% - Accent4 21" xfId="110"/>
    <cellStyle name="20% - Accent4 22" xfId="111"/>
    <cellStyle name="20% - Accent4 23" xfId="112"/>
    <cellStyle name="20% - Accent4 24" xfId="113"/>
    <cellStyle name="20% - Accent4 25" xfId="114"/>
    <cellStyle name="20% - Accent4 26" xfId="115"/>
    <cellStyle name="20% - Accent4 27" xfId="116"/>
    <cellStyle name="20% - Accent4 28" xfId="117"/>
    <cellStyle name="20% - Accent4 29" xfId="118"/>
    <cellStyle name="20% - Accent4 3" xfId="119"/>
    <cellStyle name="20% - Accent4 30" xfId="120"/>
    <cellStyle name="20% - Accent4 31" xfId="121"/>
    <cellStyle name="20% - Accent4 4" xfId="122"/>
    <cellStyle name="20% - Accent4 5" xfId="123"/>
    <cellStyle name="20% - Accent4 6" xfId="124"/>
    <cellStyle name="20% - Accent4 7" xfId="125"/>
    <cellStyle name="20% - Accent4 8" xfId="126"/>
    <cellStyle name="20% - Accent4 9" xfId="127"/>
    <cellStyle name="20% - Accent5 10" xfId="128"/>
    <cellStyle name="20% - Accent5 11" xfId="129"/>
    <cellStyle name="20% - Accent5 12" xfId="130"/>
    <cellStyle name="20% - Accent5 13" xfId="131"/>
    <cellStyle name="20% - Accent5 14" xfId="132"/>
    <cellStyle name="20% - Accent5 15" xfId="133"/>
    <cellStyle name="20% - Accent5 16" xfId="134"/>
    <cellStyle name="20% - Accent5 17" xfId="135"/>
    <cellStyle name="20% - Accent5 18" xfId="136"/>
    <cellStyle name="20% - Accent5 19" xfId="137"/>
    <cellStyle name="20% - Accent5 2" xfId="138"/>
    <cellStyle name="20% - Accent5 20" xfId="139"/>
    <cellStyle name="20% - Accent5 21" xfId="140"/>
    <cellStyle name="20% - Accent5 22" xfId="141"/>
    <cellStyle name="20% - Accent5 23" xfId="142"/>
    <cellStyle name="20% - Accent5 24" xfId="143"/>
    <cellStyle name="20% - Accent5 25" xfId="144"/>
    <cellStyle name="20% - Accent5 26" xfId="145"/>
    <cellStyle name="20% - Accent5 27" xfId="146"/>
    <cellStyle name="20% - Accent5 28" xfId="147"/>
    <cellStyle name="20% - Accent5 29" xfId="148"/>
    <cellStyle name="20% - Accent5 3" xfId="149"/>
    <cellStyle name="20% - Accent5 30" xfId="150"/>
    <cellStyle name="20% - Accent5 31" xfId="151"/>
    <cellStyle name="20% - Accent5 4" xfId="152"/>
    <cellStyle name="20% - Accent5 5" xfId="153"/>
    <cellStyle name="20% - Accent5 6" xfId="154"/>
    <cellStyle name="20% - Accent5 7" xfId="155"/>
    <cellStyle name="20% - Accent5 8" xfId="156"/>
    <cellStyle name="20% - Accent5 9" xfId="157"/>
    <cellStyle name="20% - Accent6 10" xfId="158"/>
    <cellStyle name="20% - Accent6 11" xfId="159"/>
    <cellStyle name="20% - Accent6 12" xfId="160"/>
    <cellStyle name="20% - Accent6 13" xfId="161"/>
    <cellStyle name="20% - Accent6 14" xfId="162"/>
    <cellStyle name="20% - Accent6 15" xfId="163"/>
    <cellStyle name="20% - Accent6 16" xfId="164"/>
    <cellStyle name="20% - Accent6 17" xfId="165"/>
    <cellStyle name="20% - Accent6 18" xfId="166"/>
    <cellStyle name="20% - Accent6 19" xfId="167"/>
    <cellStyle name="20% - Accent6 2" xfId="168"/>
    <cellStyle name="20% - Accent6 20" xfId="169"/>
    <cellStyle name="20% - Accent6 21" xfId="170"/>
    <cellStyle name="20% - Accent6 22" xfId="171"/>
    <cellStyle name="20% - Accent6 23" xfId="172"/>
    <cellStyle name="20% - Accent6 24" xfId="173"/>
    <cellStyle name="20% - Accent6 25" xfId="174"/>
    <cellStyle name="20% - Accent6 26" xfId="175"/>
    <cellStyle name="20% - Accent6 27" xfId="176"/>
    <cellStyle name="20% - Accent6 28" xfId="177"/>
    <cellStyle name="20% - Accent6 29" xfId="178"/>
    <cellStyle name="20% - Accent6 3" xfId="179"/>
    <cellStyle name="20% - Accent6 30" xfId="180"/>
    <cellStyle name="20% - Accent6 31" xfId="181"/>
    <cellStyle name="20% - Accent6 4" xfId="182"/>
    <cellStyle name="20% - Accent6 5" xfId="183"/>
    <cellStyle name="20% - Accent6 6" xfId="184"/>
    <cellStyle name="20% - Accent6 7" xfId="185"/>
    <cellStyle name="20% - Accent6 8" xfId="186"/>
    <cellStyle name="20% - Accent6 9" xfId="187"/>
    <cellStyle name="40% - Accent1 10" xfId="188"/>
    <cellStyle name="40% - Accent1 11" xfId="189"/>
    <cellStyle name="40% - Accent1 12" xfId="190"/>
    <cellStyle name="40% - Accent1 13" xfId="191"/>
    <cellStyle name="40% - Accent1 14" xfId="192"/>
    <cellStyle name="40% - Accent1 15" xfId="193"/>
    <cellStyle name="40% - Accent1 16" xfId="194"/>
    <cellStyle name="40% - Accent1 17" xfId="195"/>
    <cellStyle name="40% - Accent1 18" xfId="196"/>
    <cellStyle name="40% - Accent1 19" xfId="197"/>
    <cellStyle name="40% - Accent1 2" xfId="198"/>
    <cellStyle name="40% - Accent1 20" xfId="199"/>
    <cellStyle name="40% - Accent1 21" xfId="200"/>
    <cellStyle name="40% - Accent1 22" xfId="201"/>
    <cellStyle name="40% - Accent1 23" xfId="202"/>
    <cellStyle name="40% - Accent1 24" xfId="203"/>
    <cellStyle name="40% - Accent1 25" xfId="204"/>
    <cellStyle name="40% - Accent1 26" xfId="205"/>
    <cellStyle name="40% - Accent1 27" xfId="206"/>
    <cellStyle name="40% - Accent1 28" xfId="207"/>
    <cellStyle name="40% - Accent1 29" xfId="208"/>
    <cellStyle name="40% - Accent1 3" xfId="209"/>
    <cellStyle name="40% - Accent1 30" xfId="210"/>
    <cellStyle name="40% - Accent1 31" xfId="211"/>
    <cellStyle name="40% - Accent1 4" xfId="212"/>
    <cellStyle name="40% - Accent1 5" xfId="213"/>
    <cellStyle name="40% - Accent1 6" xfId="214"/>
    <cellStyle name="40% - Accent1 7" xfId="215"/>
    <cellStyle name="40% - Accent1 8" xfId="216"/>
    <cellStyle name="40% - Accent1 9" xfId="217"/>
    <cellStyle name="40% - Accent2 10" xfId="218"/>
    <cellStyle name="40% - Accent2 11" xfId="219"/>
    <cellStyle name="40% - Accent2 12" xfId="220"/>
    <cellStyle name="40% - Accent2 13" xfId="221"/>
    <cellStyle name="40% - Accent2 14" xfId="222"/>
    <cellStyle name="40% - Accent2 15" xfId="223"/>
    <cellStyle name="40% - Accent2 16" xfId="224"/>
    <cellStyle name="40% - Accent2 17" xfId="225"/>
    <cellStyle name="40% - Accent2 18" xfId="226"/>
    <cellStyle name="40% - Accent2 19" xfId="227"/>
    <cellStyle name="40% - Accent2 2" xfId="228"/>
    <cellStyle name="40% - Accent2 20" xfId="229"/>
    <cellStyle name="40% - Accent2 21" xfId="230"/>
    <cellStyle name="40% - Accent2 22" xfId="231"/>
    <cellStyle name="40% - Accent2 23" xfId="232"/>
    <cellStyle name="40% - Accent2 24" xfId="233"/>
    <cellStyle name="40% - Accent2 25" xfId="234"/>
    <cellStyle name="40% - Accent2 26" xfId="235"/>
    <cellStyle name="40% - Accent2 27" xfId="236"/>
    <cellStyle name="40% - Accent2 28" xfId="237"/>
    <cellStyle name="40% - Accent2 29" xfId="238"/>
    <cellStyle name="40% - Accent2 3" xfId="239"/>
    <cellStyle name="40% - Accent2 30" xfId="240"/>
    <cellStyle name="40% - Accent2 31" xfId="241"/>
    <cellStyle name="40% - Accent2 4" xfId="242"/>
    <cellStyle name="40% - Accent2 5" xfId="243"/>
    <cellStyle name="40% - Accent2 6" xfId="244"/>
    <cellStyle name="40% - Accent2 7" xfId="245"/>
    <cellStyle name="40% - Accent2 8" xfId="246"/>
    <cellStyle name="40% - Accent2 9" xfId="247"/>
    <cellStyle name="40% - Accent3 10" xfId="248"/>
    <cellStyle name="40% - Accent3 11" xfId="249"/>
    <cellStyle name="40% - Accent3 12" xfId="250"/>
    <cellStyle name="40% - Accent3 13" xfId="251"/>
    <cellStyle name="40% - Accent3 14" xfId="252"/>
    <cellStyle name="40% - Accent3 15" xfId="253"/>
    <cellStyle name="40% - Accent3 16" xfId="254"/>
    <cellStyle name="40% - Accent3 17" xfId="255"/>
    <cellStyle name="40% - Accent3 18" xfId="256"/>
    <cellStyle name="40% - Accent3 19" xfId="257"/>
    <cellStyle name="40% - Accent3 2" xfId="258"/>
    <cellStyle name="40% - Accent3 20" xfId="259"/>
    <cellStyle name="40% - Accent3 21" xfId="260"/>
    <cellStyle name="40% - Accent3 22" xfId="261"/>
    <cellStyle name="40% - Accent3 23" xfId="262"/>
    <cellStyle name="40% - Accent3 24" xfId="263"/>
    <cellStyle name="40% - Accent3 25" xfId="264"/>
    <cellStyle name="40% - Accent3 26" xfId="265"/>
    <cellStyle name="40% - Accent3 27" xfId="266"/>
    <cellStyle name="40% - Accent3 28" xfId="267"/>
    <cellStyle name="40% - Accent3 29" xfId="268"/>
    <cellStyle name="40% - Accent3 3" xfId="269"/>
    <cellStyle name="40% - Accent3 30" xfId="270"/>
    <cellStyle name="40% - Accent3 31" xfId="271"/>
    <cellStyle name="40% - Accent3 4" xfId="272"/>
    <cellStyle name="40% - Accent3 5" xfId="273"/>
    <cellStyle name="40% - Accent3 6" xfId="274"/>
    <cellStyle name="40% - Accent3 7" xfId="275"/>
    <cellStyle name="40% - Accent3 8" xfId="276"/>
    <cellStyle name="40% - Accent3 9" xfId="277"/>
    <cellStyle name="40% - Accent4 10" xfId="278"/>
    <cellStyle name="40% - Accent4 11" xfId="279"/>
    <cellStyle name="40% - Accent4 12" xfId="280"/>
    <cellStyle name="40% - Accent4 13" xfId="281"/>
    <cellStyle name="40% - Accent4 14" xfId="282"/>
    <cellStyle name="40% - Accent4 15" xfId="283"/>
    <cellStyle name="40% - Accent4 16" xfId="284"/>
    <cellStyle name="40% - Accent4 17" xfId="285"/>
    <cellStyle name="40% - Accent4 18" xfId="286"/>
    <cellStyle name="40% - Accent4 19" xfId="287"/>
    <cellStyle name="40% - Accent4 2" xfId="288"/>
    <cellStyle name="40% - Accent4 20" xfId="289"/>
    <cellStyle name="40% - Accent4 21" xfId="290"/>
    <cellStyle name="40% - Accent4 22" xfId="291"/>
    <cellStyle name="40% - Accent4 23" xfId="292"/>
    <cellStyle name="40% - Accent4 24" xfId="293"/>
    <cellStyle name="40% - Accent4 25" xfId="294"/>
    <cellStyle name="40% - Accent4 26" xfId="295"/>
    <cellStyle name="40% - Accent4 27" xfId="296"/>
    <cellStyle name="40% - Accent4 28" xfId="297"/>
    <cellStyle name="40% - Accent4 29" xfId="298"/>
    <cellStyle name="40% - Accent4 3" xfId="299"/>
    <cellStyle name="40% - Accent4 30" xfId="300"/>
    <cellStyle name="40% - Accent4 31" xfId="301"/>
    <cellStyle name="40% - Accent4 4" xfId="302"/>
    <cellStyle name="40% - Accent4 5" xfId="303"/>
    <cellStyle name="40% - Accent4 6" xfId="304"/>
    <cellStyle name="40% - Accent4 7" xfId="305"/>
    <cellStyle name="40% - Accent4 8" xfId="306"/>
    <cellStyle name="40% - Accent4 9" xfId="307"/>
    <cellStyle name="40% - Accent5 10" xfId="308"/>
    <cellStyle name="40% - Accent5 11" xfId="309"/>
    <cellStyle name="40% - Accent5 12" xfId="310"/>
    <cellStyle name="40% - Accent5 13" xfId="311"/>
    <cellStyle name="40% - Accent5 14" xfId="312"/>
    <cellStyle name="40% - Accent5 15" xfId="313"/>
    <cellStyle name="40% - Accent5 16" xfId="314"/>
    <cellStyle name="40% - Accent5 17" xfId="315"/>
    <cellStyle name="40% - Accent5 18" xfId="316"/>
    <cellStyle name="40% - Accent5 19" xfId="317"/>
    <cellStyle name="40% - Accent5 2" xfId="318"/>
    <cellStyle name="40% - Accent5 20" xfId="319"/>
    <cellStyle name="40% - Accent5 21" xfId="320"/>
    <cellStyle name="40% - Accent5 22" xfId="321"/>
    <cellStyle name="40% - Accent5 23" xfId="322"/>
    <cellStyle name="40% - Accent5 24" xfId="323"/>
    <cellStyle name="40% - Accent5 25" xfId="324"/>
    <cellStyle name="40% - Accent5 26" xfId="325"/>
    <cellStyle name="40% - Accent5 27" xfId="326"/>
    <cellStyle name="40% - Accent5 28" xfId="327"/>
    <cellStyle name="40% - Accent5 29" xfId="328"/>
    <cellStyle name="40% - Accent5 3" xfId="329"/>
    <cellStyle name="40% - Accent5 30" xfId="330"/>
    <cellStyle name="40% - Accent5 31" xfId="331"/>
    <cellStyle name="40% - Accent5 4" xfId="332"/>
    <cellStyle name="40% - Accent5 5" xfId="333"/>
    <cellStyle name="40% - Accent5 6" xfId="334"/>
    <cellStyle name="40% - Accent5 7" xfId="335"/>
    <cellStyle name="40% - Accent5 8" xfId="336"/>
    <cellStyle name="40% - Accent5 9" xfId="337"/>
    <cellStyle name="40% - Accent6 10" xfId="338"/>
    <cellStyle name="40% - Accent6 11" xfId="339"/>
    <cellStyle name="40% - Accent6 12" xfId="340"/>
    <cellStyle name="40% - Accent6 13" xfId="341"/>
    <cellStyle name="40% - Accent6 14" xfId="342"/>
    <cellStyle name="40% - Accent6 15" xfId="343"/>
    <cellStyle name="40% - Accent6 16" xfId="344"/>
    <cellStyle name="40% - Accent6 17" xfId="345"/>
    <cellStyle name="40% - Accent6 18" xfId="346"/>
    <cellStyle name="40% - Accent6 19" xfId="347"/>
    <cellStyle name="40% - Accent6 2" xfId="348"/>
    <cellStyle name="40% - Accent6 20" xfId="349"/>
    <cellStyle name="40% - Accent6 21" xfId="350"/>
    <cellStyle name="40% - Accent6 22" xfId="351"/>
    <cellStyle name="40% - Accent6 23" xfId="352"/>
    <cellStyle name="40% - Accent6 24" xfId="353"/>
    <cellStyle name="40% - Accent6 25" xfId="354"/>
    <cellStyle name="40% - Accent6 26" xfId="355"/>
    <cellStyle name="40% - Accent6 27" xfId="356"/>
    <cellStyle name="40% - Accent6 28" xfId="357"/>
    <cellStyle name="40% - Accent6 29" xfId="358"/>
    <cellStyle name="40% - Accent6 3" xfId="359"/>
    <cellStyle name="40% - Accent6 30" xfId="360"/>
    <cellStyle name="40% - Accent6 31" xfId="361"/>
    <cellStyle name="40% - Accent6 4" xfId="362"/>
    <cellStyle name="40% - Accent6 5" xfId="363"/>
    <cellStyle name="40% - Accent6 6" xfId="364"/>
    <cellStyle name="40% - Accent6 7" xfId="365"/>
    <cellStyle name="40% - Accent6 8" xfId="366"/>
    <cellStyle name="40% - Accent6 9" xfId="367"/>
    <cellStyle name="60% - Accent1 10" xfId="368"/>
    <cellStyle name="60% - Accent1 11" xfId="369"/>
    <cellStyle name="60% - Accent1 12" xfId="370"/>
    <cellStyle name="60% - Accent1 13" xfId="371"/>
    <cellStyle name="60% - Accent1 14" xfId="372"/>
    <cellStyle name="60% - Accent1 15" xfId="373"/>
    <cellStyle name="60% - Accent1 16" xfId="374"/>
    <cellStyle name="60% - Accent1 17" xfId="375"/>
    <cellStyle name="60% - Accent1 18" xfId="376"/>
    <cellStyle name="60% - Accent1 19" xfId="377"/>
    <cellStyle name="60% - Accent1 2" xfId="378"/>
    <cellStyle name="60% - Accent1 20" xfId="379"/>
    <cellStyle name="60% - Accent1 21" xfId="380"/>
    <cellStyle name="60% - Accent1 22" xfId="381"/>
    <cellStyle name="60% - Accent1 23" xfId="382"/>
    <cellStyle name="60% - Accent1 24" xfId="383"/>
    <cellStyle name="60% - Accent1 25" xfId="384"/>
    <cellStyle name="60% - Accent1 26" xfId="385"/>
    <cellStyle name="60% - Accent1 27" xfId="386"/>
    <cellStyle name="60% - Accent1 28" xfId="387"/>
    <cellStyle name="60% - Accent1 29" xfId="388"/>
    <cellStyle name="60% - Accent1 3" xfId="389"/>
    <cellStyle name="60% - Accent1 30" xfId="390"/>
    <cellStyle name="60% - Accent1 31" xfId="391"/>
    <cellStyle name="60% - Accent1 4" xfId="392"/>
    <cellStyle name="60% - Accent1 5" xfId="393"/>
    <cellStyle name="60% - Accent1 6" xfId="394"/>
    <cellStyle name="60% - Accent1 7" xfId="395"/>
    <cellStyle name="60% - Accent1 8" xfId="396"/>
    <cellStyle name="60% - Accent1 9" xfId="397"/>
    <cellStyle name="60% - Accent2 10" xfId="398"/>
    <cellStyle name="60% - Accent2 11" xfId="399"/>
    <cellStyle name="60% - Accent2 12" xfId="400"/>
    <cellStyle name="60% - Accent2 13" xfId="401"/>
    <cellStyle name="60% - Accent2 14" xfId="402"/>
    <cellStyle name="60% - Accent2 15" xfId="403"/>
    <cellStyle name="60% - Accent2 16" xfId="404"/>
    <cellStyle name="60% - Accent2 17" xfId="405"/>
    <cellStyle name="60% - Accent2 18" xfId="406"/>
    <cellStyle name="60% - Accent2 19" xfId="407"/>
    <cellStyle name="60% - Accent2 2" xfId="408"/>
    <cellStyle name="60% - Accent2 20" xfId="409"/>
    <cellStyle name="60% - Accent2 21" xfId="410"/>
    <cellStyle name="60% - Accent2 22" xfId="411"/>
    <cellStyle name="60% - Accent2 23" xfId="412"/>
    <cellStyle name="60% - Accent2 24" xfId="413"/>
    <cellStyle name="60% - Accent2 25" xfId="414"/>
    <cellStyle name="60% - Accent2 26" xfId="415"/>
    <cellStyle name="60% - Accent2 27" xfId="416"/>
    <cellStyle name="60% - Accent2 28" xfId="417"/>
    <cellStyle name="60% - Accent2 29" xfId="418"/>
    <cellStyle name="60% - Accent2 3" xfId="419"/>
    <cellStyle name="60% - Accent2 30" xfId="420"/>
    <cellStyle name="60% - Accent2 31" xfId="421"/>
    <cellStyle name="60% - Accent2 4" xfId="422"/>
    <cellStyle name="60% - Accent2 5" xfId="423"/>
    <cellStyle name="60% - Accent2 6" xfId="424"/>
    <cellStyle name="60% - Accent2 7" xfId="425"/>
    <cellStyle name="60% - Accent2 8" xfId="426"/>
    <cellStyle name="60% - Accent2 9" xfId="427"/>
    <cellStyle name="60% - Accent3 10" xfId="428"/>
    <cellStyle name="60% - Accent3 11" xfId="429"/>
    <cellStyle name="60% - Accent3 12" xfId="430"/>
    <cellStyle name="60% - Accent3 13" xfId="431"/>
    <cellStyle name="60% - Accent3 14" xfId="432"/>
    <cellStyle name="60% - Accent3 15" xfId="433"/>
    <cellStyle name="60% - Accent3 16" xfId="434"/>
    <cellStyle name="60% - Accent3 17" xfId="435"/>
    <cellStyle name="60% - Accent3 18" xfId="436"/>
    <cellStyle name="60% - Accent3 19" xfId="437"/>
    <cellStyle name="60% - Accent3 2" xfId="438"/>
    <cellStyle name="60% - Accent3 20" xfId="439"/>
    <cellStyle name="60% - Accent3 21" xfId="440"/>
    <cellStyle name="60% - Accent3 22" xfId="441"/>
    <cellStyle name="60% - Accent3 23" xfId="442"/>
    <cellStyle name="60% - Accent3 24" xfId="443"/>
    <cellStyle name="60% - Accent3 25" xfId="444"/>
    <cellStyle name="60% - Accent3 26" xfId="445"/>
    <cellStyle name="60% - Accent3 27" xfId="446"/>
    <cellStyle name="60% - Accent3 28" xfId="447"/>
    <cellStyle name="60% - Accent3 29" xfId="448"/>
    <cellStyle name="60% - Accent3 3" xfId="449"/>
    <cellStyle name="60% - Accent3 30" xfId="450"/>
    <cellStyle name="60% - Accent3 31" xfId="451"/>
    <cellStyle name="60% - Accent3 4" xfId="452"/>
    <cellStyle name="60% - Accent3 5" xfId="453"/>
    <cellStyle name="60% - Accent3 6" xfId="454"/>
    <cellStyle name="60% - Accent3 7" xfId="455"/>
    <cellStyle name="60% - Accent3 8" xfId="456"/>
    <cellStyle name="60% - Accent3 9" xfId="457"/>
    <cellStyle name="60% - Accent4 10" xfId="458"/>
    <cellStyle name="60% - Accent4 11" xfId="459"/>
    <cellStyle name="60% - Accent4 12" xfId="460"/>
    <cellStyle name="60% - Accent4 13" xfId="461"/>
    <cellStyle name="60% - Accent4 14" xfId="462"/>
    <cellStyle name="60% - Accent4 15" xfId="463"/>
    <cellStyle name="60% - Accent4 16" xfId="464"/>
    <cellStyle name="60% - Accent4 17" xfId="465"/>
    <cellStyle name="60% - Accent4 18" xfId="466"/>
    <cellStyle name="60% - Accent4 19" xfId="467"/>
    <cellStyle name="60% - Accent4 2" xfId="468"/>
    <cellStyle name="60% - Accent4 20" xfId="469"/>
    <cellStyle name="60% - Accent4 21" xfId="470"/>
    <cellStyle name="60% - Accent4 22" xfId="471"/>
    <cellStyle name="60% - Accent4 23" xfId="472"/>
    <cellStyle name="60% - Accent4 24" xfId="473"/>
    <cellStyle name="60% - Accent4 25" xfId="474"/>
    <cellStyle name="60% - Accent4 26" xfId="475"/>
    <cellStyle name="60% - Accent4 27" xfId="476"/>
    <cellStyle name="60% - Accent4 28" xfId="477"/>
    <cellStyle name="60% - Accent4 29" xfId="478"/>
    <cellStyle name="60% - Accent4 3" xfId="479"/>
    <cellStyle name="60% - Accent4 30" xfId="480"/>
    <cellStyle name="60% - Accent4 31" xfId="481"/>
    <cellStyle name="60% - Accent4 4" xfId="482"/>
    <cellStyle name="60% - Accent4 5" xfId="483"/>
    <cellStyle name="60% - Accent4 6" xfId="484"/>
    <cellStyle name="60% - Accent4 7" xfId="485"/>
    <cellStyle name="60% - Accent4 8" xfId="486"/>
    <cellStyle name="60% - Accent4 9" xfId="487"/>
    <cellStyle name="60% - Accent5 10" xfId="488"/>
    <cellStyle name="60% - Accent5 11" xfId="489"/>
    <cellStyle name="60% - Accent5 12" xfId="490"/>
    <cellStyle name="60% - Accent5 13" xfId="491"/>
    <cellStyle name="60% - Accent5 14" xfId="492"/>
    <cellStyle name="60% - Accent5 15" xfId="493"/>
    <cellStyle name="60% - Accent5 16" xfId="494"/>
    <cellStyle name="60% - Accent5 17" xfId="495"/>
    <cellStyle name="60% - Accent5 18" xfId="496"/>
    <cellStyle name="60% - Accent5 19" xfId="497"/>
    <cellStyle name="60% - Accent5 2" xfId="498"/>
    <cellStyle name="60% - Accent5 20" xfId="499"/>
    <cellStyle name="60% - Accent5 21" xfId="500"/>
    <cellStyle name="60% - Accent5 22" xfId="501"/>
    <cellStyle name="60% - Accent5 23" xfId="502"/>
    <cellStyle name="60% - Accent5 24" xfId="503"/>
    <cellStyle name="60% - Accent5 25" xfId="504"/>
    <cellStyle name="60% - Accent5 26" xfId="505"/>
    <cellStyle name="60% - Accent5 27" xfId="506"/>
    <cellStyle name="60% - Accent5 28" xfId="507"/>
    <cellStyle name="60% - Accent5 29" xfId="508"/>
    <cellStyle name="60% - Accent5 3" xfId="509"/>
    <cellStyle name="60% - Accent5 30" xfId="510"/>
    <cellStyle name="60% - Accent5 31" xfId="511"/>
    <cellStyle name="60% - Accent5 4" xfId="512"/>
    <cellStyle name="60% - Accent5 5" xfId="513"/>
    <cellStyle name="60% - Accent5 6" xfId="514"/>
    <cellStyle name="60% - Accent5 7" xfId="515"/>
    <cellStyle name="60% - Accent5 8" xfId="516"/>
    <cellStyle name="60% - Accent5 9" xfId="517"/>
    <cellStyle name="60% - Accent6 10" xfId="518"/>
    <cellStyle name="60% - Accent6 11" xfId="519"/>
    <cellStyle name="60% - Accent6 12" xfId="520"/>
    <cellStyle name="60% - Accent6 13" xfId="521"/>
    <cellStyle name="60% - Accent6 14" xfId="522"/>
    <cellStyle name="60% - Accent6 15" xfId="523"/>
    <cellStyle name="60% - Accent6 16" xfId="524"/>
    <cellStyle name="60% - Accent6 17" xfId="525"/>
    <cellStyle name="60% - Accent6 18" xfId="526"/>
    <cellStyle name="60% - Accent6 19" xfId="527"/>
    <cellStyle name="60% - Accent6 2" xfId="528"/>
    <cellStyle name="60% - Accent6 20" xfId="529"/>
    <cellStyle name="60% - Accent6 21" xfId="530"/>
    <cellStyle name="60% - Accent6 22" xfId="531"/>
    <cellStyle name="60% - Accent6 23" xfId="532"/>
    <cellStyle name="60% - Accent6 24" xfId="533"/>
    <cellStyle name="60% - Accent6 25" xfId="534"/>
    <cellStyle name="60% - Accent6 26" xfId="535"/>
    <cellStyle name="60% - Accent6 27" xfId="536"/>
    <cellStyle name="60% - Accent6 28" xfId="537"/>
    <cellStyle name="60% - Accent6 29" xfId="538"/>
    <cellStyle name="60% - Accent6 3" xfId="539"/>
    <cellStyle name="60% - Accent6 30" xfId="540"/>
    <cellStyle name="60% - Accent6 31" xfId="541"/>
    <cellStyle name="60% - Accent6 4" xfId="542"/>
    <cellStyle name="60% - Accent6 5" xfId="543"/>
    <cellStyle name="60% - Accent6 6" xfId="544"/>
    <cellStyle name="60% - Accent6 7" xfId="545"/>
    <cellStyle name="60% - Accent6 8" xfId="546"/>
    <cellStyle name="60% - Accent6 9" xfId="547"/>
    <cellStyle name="Accent1 10" xfId="548"/>
    <cellStyle name="Accent1 11" xfId="549"/>
    <cellStyle name="Accent1 12" xfId="550"/>
    <cellStyle name="Accent1 13" xfId="551"/>
    <cellStyle name="Accent1 14" xfId="552"/>
    <cellStyle name="Accent1 15" xfId="553"/>
    <cellStyle name="Accent1 16" xfId="554"/>
    <cellStyle name="Accent1 17" xfId="555"/>
    <cellStyle name="Accent1 18" xfId="556"/>
    <cellStyle name="Accent1 19" xfId="557"/>
    <cellStyle name="Accent1 2" xfId="558"/>
    <cellStyle name="Accent1 20" xfId="559"/>
    <cellStyle name="Accent1 21" xfId="560"/>
    <cellStyle name="Accent1 22" xfId="561"/>
    <cellStyle name="Accent1 23" xfId="562"/>
    <cellStyle name="Accent1 24" xfId="563"/>
    <cellStyle name="Accent1 25" xfId="564"/>
    <cellStyle name="Accent1 26" xfId="565"/>
    <cellStyle name="Accent1 27" xfId="566"/>
    <cellStyle name="Accent1 28" xfId="567"/>
    <cellStyle name="Accent1 29" xfId="568"/>
    <cellStyle name="Accent1 3" xfId="569"/>
    <cellStyle name="Accent1 30" xfId="570"/>
    <cellStyle name="Accent1 31" xfId="571"/>
    <cellStyle name="Accent1 4" xfId="572"/>
    <cellStyle name="Accent1 5" xfId="573"/>
    <cellStyle name="Accent1 6" xfId="574"/>
    <cellStyle name="Accent1 7" xfId="575"/>
    <cellStyle name="Accent1 8" xfId="576"/>
    <cellStyle name="Accent1 9" xfId="577"/>
    <cellStyle name="Accent2 10" xfId="578"/>
    <cellStyle name="Accent2 11" xfId="579"/>
    <cellStyle name="Accent2 12" xfId="580"/>
    <cellStyle name="Accent2 13" xfId="581"/>
    <cellStyle name="Accent2 14" xfId="582"/>
    <cellStyle name="Accent2 15" xfId="583"/>
    <cellStyle name="Accent2 16" xfId="584"/>
    <cellStyle name="Accent2 17" xfId="585"/>
    <cellStyle name="Accent2 18" xfId="586"/>
    <cellStyle name="Accent2 19" xfId="587"/>
    <cellStyle name="Accent2 2" xfId="588"/>
    <cellStyle name="Accent2 20" xfId="589"/>
    <cellStyle name="Accent2 21" xfId="590"/>
    <cellStyle name="Accent2 22" xfId="591"/>
    <cellStyle name="Accent2 23" xfId="592"/>
    <cellStyle name="Accent2 24" xfId="593"/>
    <cellStyle name="Accent2 25" xfId="594"/>
    <cellStyle name="Accent2 26" xfId="595"/>
    <cellStyle name="Accent2 27" xfId="596"/>
    <cellStyle name="Accent2 28" xfId="597"/>
    <cellStyle name="Accent2 29" xfId="598"/>
    <cellStyle name="Accent2 3" xfId="599"/>
    <cellStyle name="Accent2 30" xfId="600"/>
    <cellStyle name="Accent2 31" xfId="601"/>
    <cellStyle name="Accent2 4" xfId="602"/>
    <cellStyle name="Accent2 5" xfId="603"/>
    <cellStyle name="Accent2 6" xfId="604"/>
    <cellStyle name="Accent2 7" xfId="605"/>
    <cellStyle name="Accent2 8" xfId="606"/>
    <cellStyle name="Accent2 9" xfId="607"/>
    <cellStyle name="Accent3 10" xfId="608"/>
    <cellStyle name="Accent3 11" xfId="609"/>
    <cellStyle name="Accent3 12" xfId="610"/>
    <cellStyle name="Accent3 13" xfId="611"/>
    <cellStyle name="Accent3 14" xfId="612"/>
    <cellStyle name="Accent3 15" xfId="613"/>
    <cellStyle name="Accent3 16" xfId="614"/>
    <cellStyle name="Accent3 17" xfId="615"/>
    <cellStyle name="Accent3 18" xfId="616"/>
    <cellStyle name="Accent3 19" xfId="617"/>
    <cellStyle name="Accent3 2" xfId="618"/>
    <cellStyle name="Accent3 20" xfId="619"/>
    <cellStyle name="Accent3 21" xfId="620"/>
    <cellStyle name="Accent3 22" xfId="621"/>
    <cellStyle name="Accent3 23" xfId="622"/>
    <cellStyle name="Accent3 24" xfId="623"/>
    <cellStyle name="Accent3 25" xfId="624"/>
    <cellStyle name="Accent3 26" xfId="625"/>
    <cellStyle name="Accent3 27" xfId="626"/>
    <cellStyle name="Accent3 28" xfId="627"/>
    <cellStyle name="Accent3 29" xfId="628"/>
    <cellStyle name="Accent3 3" xfId="629"/>
    <cellStyle name="Accent3 30" xfId="630"/>
    <cellStyle name="Accent3 31" xfId="631"/>
    <cellStyle name="Accent3 4" xfId="632"/>
    <cellStyle name="Accent3 5" xfId="633"/>
    <cellStyle name="Accent3 6" xfId="634"/>
    <cellStyle name="Accent3 7" xfId="635"/>
    <cellStyle name="Accent3 8" xfId="636"/>
    <cellStyle name="Accent3 9" xfId="637"/>
    <cellStyle name="Accent4 10" xfId="638"/>
    <cellStyle name="Accent4 11" xfId="639"/>
    <cellStyle name="Accent4 12" xfId="640"/>
    <cellStyle name="Accent4 13" xfId="641"/>
    <cellStyle name="Accent4 14" xfId="642"/>
    <cellStyle name="Accent4 15" xfId="643"/>
    <cellStyle name="Accent4 16" xfId="644"/>
    <cellStyle name="Accent4 17" xfId="645"/>
    <cellStyle name="Accent4 18" xfId="646"/>
    <cellStyle name="Accent4 19" xfId="647"/>
    <cellStyle name="Accent4 2" xfId="648"/>
    <cellStyle name="Accent4 20" xfId="649"/>
    <cellStyle name="Accent4 21" xfId="650"/>
    <cellStyle name="Accent4 22" xfId="651"/>
    <cellStyle name="Accent4 23" xfId="652"/>
    <cellStyle name="Accent4 24" xfId="653"/>
    <cellStyle name="Accent4 25" xfId="654"/>
    <cellStyle name="Accent4 26" xfId="655"/>
    <cellStyle name="Accent4 27" xfId="656"/>
    <cellStyle name="Accent4 28" xfId="657"/>
    <cellStyle name="Accent4 29" xfId="658"/>
    <cellStyle name="Accent4 3" xfId="659"/>
    <cellStyle name="Accent4 30" xfId="660"/>
    <cellStyle name="Accent4 31" xfId="661"/>
    <cellStyle name="Accent4 4" xfId="662"/>
    <cellStyle name="Accent4 5" xfId="663"/>
    <cellStyle name="Accent4 6" xfId="664"/>
    <cellStyle name="Accent4 7" xfId="665"/>
    <cellStyle name="Accent4 8" xfId="666"/>
    <cellStyle name="Accent4 9" xfId="667"/>
    <cellStyle name="Accent5 10" xfId="668"/>
    <cellStyle name="Accent5 11" xfId="669"/>
    <cellStyle name="Accent5 12" xfId="670"/>
    <cellStyle name="Accent5 13" xfId="671"/>
    <cellStyle name="Accent5 14" xfId="672"/>
    <cellStyle name="Accent5 15" xfId="673"/>
    <cellStyle name="Accent5 16" xfId="674"/>
    <cellStyle name="Accent5 17" xfId="675"/>
    <cellStyle name="Accent5 18" xfId="676"/>
    <cellStyle name="Accent5 19" xfId="677"/>
    <cellStyle name="Accent5 2" xfId="678"/>
    <cellStyle name="Accent5 20" xfId="679"/>
    <cellStyle name="Accent5 21" xfId="680"/>
    <cellStyle name="Accent5 22" xfId="681"/>
    <cellStyle name="Accent5 23" xfId="682"/>
    <cellStyle name="Accent5 24" xfId="683"/>
    <cellStyle name="Accent5 25" xfId="684"/>
    <cellStyle name="Accent5 26" xfId="685"/>
    <cellStyle name="Accent5 27" xfId="686"/>
    <cellStyle name="Accent5 28" xfId="687"/>
    <cellStyle name="Accent5 29" xfId="688"/>
    <cellStyle name="Accent5 3" xfId="689"/>
    <cellStyle name="Accent5 30" xfId="690"/>
    <cellStyle name="Accent5 31" xfId="691"/>
    <cellStyle name="Accent5 4" xfId="692"/>
    <cellStyle name="Accent5 5" xfId="693"/>
    <cellStyle name="Accent5 6" xfId="694"/>
    <cellStyle name="Accent5 7" xfId="695"/>
    <cellStyle name="Accent5 8" xfId="696"/>
    <cellStyle name="Accent5 9" xfId="697"/>
    <cellStyle name="Accent6 10" xfId="698"/>
    <cellStyle name="Accent6 11" xfId="699"/>
    <cellStyle name="Accent6 12" xfId="700"/>
    <cellStyle name="Accent6 13" xfId="701"/>
    <cellStyle name="Accent6 14" xfId="702"/>
    <cellStyle name="Accent6 15" xfId="703"/>
    <cellStyle name="Accent6 16" xfId="704"/>
    <cellStyle name="Accent6 17" xfId="705"/>
    <cellStyle name="Accent6 18" xfId="706"/>
    <cellStyle name="Accent6 19" xfId="707"/>
    <cellStyle name="Accent6 2" xfId="708"/>
    <cellStyle name="Accent6 20" xfId="709"/>
    <cellStyle name="Accent6 21" xfId="710"/>
    <cellStyle name="Accent6 22" xfId="711"/>
    <cellStyle name="Accent6 23" xfId="712"/>
    <cellStyle name="Accent6 24" xfId="713"/>
    <cellStyle name="Accent6 25" xfId="714"/>
    <cellStyle name="Accent6 26" xfId="715"/>
    <cellStyle name="Accent6 27" xfId="716"/>
    <cellStyle name="Accent6 28" xfId="717"/>
    <cellStyle name="Accent6 29" xfId="718"/>
    <cellStyle name="Accent6 3" xfId="719"/>
    <cellStyle name="Accent6 30" xfId="720"/>
    <cellStyle name="Accent6 31" xfId="721"/>
    <cellStyle name="Accent6 4" xfId="722"/>
    <cellStyle name="Accent6 5" xfId="723"/>
    <cellStyle name="Accent6 6" xfId="724"/>
    <cellStyle name="Accent6 7" xfId="725"/>
    <cellStyle name="Accent6 8" xfId="726"/>
    <cellStyle name="Accent6 9" xfId="727"/>
    <cellStyle name="AeE­ [0]_INQUIRY ¿?¾÷AßAø " xfId="728"/>
    <cellStyle name="AeE­_INQUIRY ¿?¾÷AßAø " xfId="729"/>
    <cellStyle name="AÞ¸¶ [0]_INQUIRY ¿?¾÷AßAø " xfId="730"/>
    <cellStyle name="AÞ¸¶_INQUIRY ¿?¾÷AßAø " xfId="731"/>
    <cellStyle name="Bad 10" xfId="732"/>
    <cellStyle name="Bad 11" xfId="733"/>
    <cellStyle name="Bad 12" xfId="734"/>
    <cellStyle name="Bad 13" xfId="735"/>
    <cellStyle name="Bad 14" xfId="736"/>
    <cellStyle name="Bad 15" xfId="737"/>
    <cellStyle name="Bad 16" xfId="738"/>
    <cellStyle name="Bad 17" xfId="739"/>
    <cellStyle name="Bad 18" xfId="740"/>
    <cellStyle name="Bad 19" xfId="741"/>
    <cellStyle name="Bad 2" xfId="742"/>
    <cellStyle name="Bad 20" xfId="743"/>
    <cellStyle name="Bad 21" xfId="744"/>
    <cellStyle name="Bad 22" xfId="745"/>
    <cellStyle name="Bad 23" xfId="746"/>
    <cellStyle name="Bad 24" xfId="747"/>
    <cellStyle name="Bad 25" xfId="748"/>
    <cellStyle name="Bad 26" xfId="749"/>
    <cellStyle name="Bad 27" xfId="750"/>
    <cellStyle name="Bad 28" xfId="751"/>
    <cellStyle name="Bad 29" xfId="752"/>
    <cellStyle name="Bad 3" xfId="753"/>
    <cellStyle name="Bad 30" xfId="754"/>
    <cellStyle name="Bad 31" xfId="755"/>
    <cellStyle name="Bad 4" xfId="756"/>
    <cellStyle name="Bad 5" xfId="757"/>
    <cellStyle name="Bad 6" xfId="758"/>
    <cellStyle name="Bad 7" xfId="759"/>
    <cellStyle name="Bad 8" xfId="760"/>
    <cellStyle name="Bad 9" xfId="761"/>
    <cellStyle name="Black" xfId="762"/>
    <cellStyle name="Body" xfId="763"/>
    <cellStyle name="Border" xfId="764"/>
    <cellStyle name="C?AØ_¿?¾÷CoE² " xfId="765"/>
    <cellStyle name="C¥AØ_¿?¾÷CoE² " xfId="766"/>
    <cellStyle name="C￥AØ_¿μ¾÷CoE² " xfId="767"/>
    <cellStyle name="Calc Currency (0)" xfId="768"/>
    <cellStyle name="Calculation 10" xfId="769"/>
    <cellStyle name="Calculation 11" xfId="770"/>
    <cellStyle name="Calculation 12" xfId="771"/>
    <cellStyle name="Calculation 13" xfId="772"/>
    <cellStyle name="Calculation 14" xfId="773"/>
    <cellStyle name="Calculation 15" xfId="774"/>
    <cellStyle name="Calculation 16" xfId="775"/>
    <cellStyle name="Calculation 17" xfId="776"/>
    <cellStyle name="Calculation 18" xfId="777"/>
    <cellStyle name="Calculation 19" xfId="778"/>
    <cellStyle name="Calculation 2" xfId="779"/>
    <cellStyle name="Calculation 20" xfId="780"/>
    <cellStyle name="Calculation 21" xfId="781"/>
    <cellStyle name="Calculation 22" xfId="782"/>
    <cellStyle name="Calculation 23" xfId="783"/>
    <cellStyle name="Calculation 24" xfId="784"/>
    <cellStyle name="Calculation 25" xfId="785"/>
    <cellStyle name="Calculation 26" xfId="786"/>
    <cellStyle name="Calculation 27" xfId="787"/>
    <cellStyle name="Calculation 28" xfId="788"/>
    <cellStyle name="Calculation 29" xfId="789"/>
    <cellStyle name="Calculation 3" xfId="790"/>
    <cellStyle name="Calculation 30" xfId="791"/>
    <cellStyle name="Calculation 31" xfId="792"/>
    <cellStyle name="Calculation 4" xfId="793"/>
    <cellStyle name="Calculation 5" xfId="794"/>
    <cellStyle name="Calculation 6" xfId="795"/>
    <cellStyle name="Calculation 7" xfId="796"/>
    <cellStyle name="Calculation 8" xfId="797"/>
    <cellStyle name="Calculation 9" xfId="798"/>
    <cellStyle name="Check Cell 10" xfId="799"/>
    <cellStyle name="Check Cell 11" xfId="800"/>
    <cellStyle name="Check Cell 12" xfId="801"/>
    <cellStyle name="Check Cell 13" xfId="802"/>
    <cellStyle name="Check Cell 14" xfId="803"/>
    <cellStyle name="Check Cell 15" xfId="804"/>
    <cellStyle name="Check Cell 16" xfId="805"/>
    <cellStyle name="Check Cell 17" xfId="806"/>
    <cellStyle name="Check Cell 18" xfId="807"/>
    <cellStyle name="Check Cell 19" xfId="808"/>
    <cellStyle name="Check Cell 2" xfId="809"/>
    <cellStyle name="Check Cell 20" xfId="810"/>
    <cellStyle name="Check Cell 21" xfId="811"/>
    <cellStyle name="Check Cell 22" xfId="812"/>
    <cellStyle name="Check Cell 23" xfId="813"/>
    <cellStyle name="Check Cell 24" xfId="814"/>
    <cellStyle name="Check Cell 25" xfId="815"/>
    <cellStyle name="Check Cell 26" xfId="816"/>
    <cellStyle name="Check Cell 27" xfId="817"/>
    <cellStyle name="Check Cell 28" xfId="818"/>
    <cellStyle name="Check Cell 29" xfId="819"/>
    <cellStyle name="Check Cell 3" xfId="820"/>
    <cellStyle name="Check Cell 30" xfId="821"/>
    <cellStyle name="Check Cell 31" xfId="822"/>
    <cellStyle name="Check Cell 4" xfId="823"/>
    <cellStyle name="Check Cell 5" xfId="824"/>
    <cellStyle name="Check Cell 6" xfId="825"/>
    <cellStyle name="Check Cell 7" xfId="826"/>
    <cellStyle name="Check Cell 8" xfId="827"/>
    <cellStyle name="Check Cell 9" xfId="828"/>
    <cellStyle name="Comma 13" xfId="829"/>
    <cellStyle name="Comma 15" xfId="830"/>
    <cellStyle name="Comma 17" xfId="831"/>
    <cellStyle name="Comma 19" xfId="832"/>
    <cellStyle name="Comma 2" xfId="833"/>
    <cellStyle name="Comma 2 2" xfId="834"/>
    <cellStyle name="Comma 21" xfId="835"/>
    <cellStyle name="Comma 22" xfId="836"/>
    <cellStyle name="Comma 25" xfId="837"/>
    <cellStyle name="Comma 26" xfId="838"/>
    <cellStyle name="Comma 28" xfId="839"/>
    <cellStyle name="Comma 3" xfId="840"/>
    <cellStyle name="Comma 30" xfId="841"/>
    <cellStyle name="Comma 4" xfId="842"/>
    <cellStyle name="Comma 4 2" xfId="843"/>
    <cellStyle name="Comma 5" xfId="844"/>
    <cellStyle name="Comma 7" xfId="845"/>
    <cellStyle name="Comma0" xfId="846"/>
    <cellStyle name="Copied" xfId="847"/>
    <cellStyle name="Currency 2" xfId="848"/>
    <cellStyle name="Currency 2 2" xfId="849"/>
    <cellStyle name="Currency 3" xfId="850"/>
    <cellStyle name="Currency0" xfId="851"/>
    <cellStyle name="Currency0 2" xfId="852"/>
    <cellStyle name="Date" xfId="853"/>
    <cellStyle name="Dezimal [0]_laroux" xfId="854"/>
    <cellStyle name="Dezimal_laroux" xfId="855"/>
    <cellStyle name="Entered" xfId="856"/>
    <cellStyle name="Euro" xfId="857"/>
    <cellStyle name="Euro 2" xfId="858"/>
    <cellStyle name="Excel Built-in Normal" xfId="859"/>
    <cellStyle name="Explanatory Text 10" xfId="860"/>
    <cellStyle name="Explanatory Text 11" xfId="861"/>
    <cellStyle name="Explanatory Text 12" xfId="862"/>
    <cellStyle name="Explanatory Text 13" xfId="863"/>
    <cellStyle name="Explanatory Text 14" xfId="864"/>
    <cellStyle name="Explanatory Text 15" xfId="865"/>
    <cellStyle name="Explanatory Text 16" xfId="866"/>
    <cellStyle name="Explanatory Text 17" xfId="867"/>
    <cellStyle name="Explanatory Text 18" xfId="868"/>
    <cellStyle name="Explanatory Text 19" xfId="869"/>
    <cellStyle name="Explanatory Text 2" xfId="870"/>
    <cellStyle name="Explanatory Text 20" xfId="871"/>
    <cellStyle name="Explanatory Text 21" xfId="872"/>
    <cellStyle name="Explanatory Text 22" xfId="873"/>
    <cellStyle name="Explanatory Text 23" xfId="874"/>
    <cellStyle name="Explanatory Text 24" xfId="875"/>
    <cellStyle name="Explanatory Text 25" xfId="876"/>
    <cellStyle name="Explanatory Text 26" xfId="877"/>
    <cellStyle name="Explanatory Text 27" xfId="878"/>
    <cellStyle name="Explanatory Text 28" xfId="879"/>
    <cellStyle name="Explanatory Text 29" xfId="880"/>
    <cellStyle name="Explanatory Text 3" xfId="881"/>
    <cellStyle name="Explanatory Text 30" xfId="882"/>
    <cellStyle name="Explanatory Text 31" xfId="883"/>
    <cellStyle name="Explanatory Text 4" xfId="884"/>
    <cellStyle name="Explanatory Text 5" xfId="885"/>
    <cellStyle name="Explanatory Text 6" xfId="886"/>
    <cellStyle name="Explanatory Text 7" xfId="887"/>
    <cellStyle name="Explanatory Text 8" xfId="888"/>
    <cellStyle name="Explanatory Text 9" xfId="889"/>
    <cellStyle name="Fixed" xfId="890"/>
    <cellStyle name="Good 10" xfId="891"/>
    <cellStyle name="Good 11" xfId="892"/>
    <cellStyle name="Good 12" xfId="893"/>
    <cellStyle name="Good 13" xfId="894"/>
    <cellStyle name="Good 14" xfId="895"/>
    <cellStyle name="Good 15" xfId="896"/>
    <cellStyle name="Good 16" xfId="897"/>
    <cellStyle name="Good 17" xfId="898"/>
    <cellStyle name="Good 18" xfId="899"/>
    <cellStyle name="Good 19" xfId="900"/>
    <cellStyle name="Good 2" xfId="901"/>
    <cellStyle name="Good 20" xfId="902"/>
    <cellStyle name="Good 21" xfId="903"/>
    <cellStyle name="Good 22" xfId="904"/>
    <cellStyle name="Good 23" xfId="905"/>
    <cellStyle name="Good 24" xfId="906"/>
    <cellStyle name="Good 25" xfId="907"/>
    <cellStyle name="Good 26" xfId="908"/>
    <cellStyle name="Good 27" xfId="909"/>
    <cellStyle name="Good 28" xfId="910"/>
    <cellStyle name="Good 29" xfId="911"/>
    <cellStyle name="Good 3" xfId="912"/>
    <cellStyle name="Good 30" xfId="913"/>
    <cellStyle name="Good 31" xfId="914"/>
    <cellStyle name="Good 4" xfId="915"/>
    <cellStyle name="Good 5" xfId="916"/>
    <cellStyle name="Good 6" xfId="917"/>
    <cellStyle name="Good 7" xfId="918"/>
    <cellStyle name="Good 8" xfId="919"/>
    <cellStyle name="Good 9" xfId="920"/>
    <cellStyle name="Grey" xfId="921"/>
    <cellStyle name="Head 1" xfId="922"/>
    <cellStyle name="Header1" xfId="923"/>
    <cellStyle name="Header2" xfId="924"/>
    <cellStyle name="Heading 1 10" xfId="925"/>
    <cellStyle name="Heading 1 11" xfId="926"/>
    <cellStyle name="Heading 1 12" xfId="927"/>
    <cellStyle name="Heading 1 13" xfId="928"/>
    <cellStyle name="Heading 1 14" xfId="929"/>
    <cellStyle name="Heading 1 15" xfId="930"/>
    <cellStyle name="Heading 1 16" xfId="931"/>
    <cellStyle name="Heading 1 17" xfId="932"/>
    <cellStyle name="Heading 1 18" xfId="933"/>
    <cellStyle name="Heading 1 19" xfId="934"/>
    <cellStyle name="Heading 1 2" xfId="935"/>
    <cellStyle name="Heading 1 20" xfId="936"/>
    <cellStyle name="Heading 1 21" xfId="937"/>
    <cellStyle name="Heading 1 22" xfId="938"/>
    <cellStyle name="Heading 1 23" xfId="939"/>
    <cellStyle name="Heading 1 24" xfId="940"/>
    <cellStyle name="Heading 1 25" xfId="941"/>
    <cellStyle name="Heading 1 26" xfId="942"/>
    <cellStyle name="Heading 1 27" xfId="943"/>
    <cellStyle name="Heading 1 28" xfId="944"/>
    <cellStyle name="Heading 1 29" xfId="945"/>
    <cellStyle name="Heading 1 3" xfId="946"/>
    <cellStyle name="Heading 1 30" xfId="947"/>
    <cellStyle name="Heading 1 31" xfId="948"/>
    <cellStyle name="Heading 1 4" xfId="949"/>
    <cellStyle name="Heading 1 5" xfId="950"/>
    <cellStyle name="Heading 1 6" xfId="951"/>
    <cellStyle name="Heading 1 7" xfId="952"/>
    <cellStyle name="Heading 1 8" xfId="953"/>
    <cellStyle name="Heading 1 9" xfId="954"/>
    <cellStyle name="Heading 2 10" xfId="955"/>
    <cellStyle name="Heading 2 11" xfId="956"/>
    <cellStyle name="Heading 2 12" xfId="957"/>
    <cellStyle name="Heading 2 13" xfId="958"/>
    <cellStyle name="Heading 2 14" xfId="959"/>
    <cellStyle name="Heading 2 15" xfId="960"/>
    <cellStyle name="Heading 2 16" xfId="961"/>
    <cellStyle name="Heading 2 17" xfId="962"/>
    <cellStyle name="Heading 2 18" xfId="963"/>
    <cellStyle name="Heading 2 19" xfId="964"/>
    <cellStyle name="Heading 2 2" xfId="965"/>
    <cellStyle name="Heading 2 20" xfId="966"/>
    <cellStyle name="Heading 2 21" xfId="967"/>
    <cellStyle name="Heading 2 22" xfId="968"/>
    <cellStyle name="Heading 2 23" xfId="969"/>
    <cellStyle name="Heading 2 24" xfId="970"/>
    <cellStyle name="Heading 2 25" xfId="971"/>
    <cellStyle name="Heading 2 26" xfId="972"/>
    <cellStyle name="Heading 2 27" xfId="973"/>
    <cellStyle name="Heading 2 28" xfId="974"/>
    <cellStyle name="Heading 2 29" xfId="975"/>
    <cellStyle name="Heading 2 3" xfId="976"/>
    <cellStyle name="Heading 2 30" xfId="977"/>
    <cellStyle name="Heading 2 31" xfId="978"/>
    <cellStyle name="Heading 2 4" xfId="979"/>
    <cellStyle name="Heading 2 5" xfId="980"/>
    <cellStyle name="Heading 2 6" xfId="981"/>
    <cellStyle name="Heading 2 7" xfId="982"/>
    <cellStyle name="Heading 2 8" xfId="983"/>
    <cellStyle name="Heading 2 9" xfId="984"/>
    <cellStyle name="Heading 3 10" xfId="985"/>
    <cellStyle name="Heading 3 11" xfId="986"/>
    <cellStyle name="Heading 3 12" xfId="987"/>
    <cellStyle name="Heading 3 13" xfId="988"/>
    <cellStyle name="Heading 3 14" xfId="989"/>
    <cellStyle name="Heading 3 15" xfId="990"/>
    <cellStyle name="Heading 3 16" xfId="991"/>
    <cellStyle name="Heading 3 17" xfId="992"/>
    <cellStyle name="Heading 3 18" xfId="993"/>
    <cellStyle name="Heading 3 19" xfId="994"/>
    <cellStyle name="Heading 3 2" xfId="995"/>
    <cellStyle name="Heading 3 20" xfId="996"/>
    <cellStyle name="Heading 3 21" xfId="997"/>
    <cellStyle name="Heading 3 22" xfId="998"/>
    <cellStyle name="Heading 3 23" xfId="999"/>
    <cellStyle name="Heading 3 24" xfId="1000"/>
    <cellStyle name="Heading 3 25" xfId="1001"/>
    <cellStyle name="Heading 3 26" xfId="1002"/>
    <cellStyle name="Heading 3 27" xfId="1003"/>
    <cellStyle name="Heading 3 28" xfId="1004"/>
    <cellStyle name="Heading 3 29" xfId="1005"/>
    <cellStyle name="Heading 3 3" xfId="1006"/>
    <cellStyle name="Heading 3 30" xfId="1007"/>
    <cellStyle name="Heading 3 31" xfId="1008"/>
    <cellStyle name="Heading 3 4" xfId="1009"/>
    <cellStyle name="Heading 3 5" xfId="1010"/>
    <cellStyle name="Heading 3 6" xfId="1011"/>
    <cellStyle name="Heading 3 7" xfId="1012"/>
    <cellStyle name="Heading 3 8" xfId="1013"/>
    <cellStyle name="Heading 3 9" xfId="1014"/>
    <cellStyle name="Heading 4 10" xfId="1015"/>
    <cellStyle name="Heading 4 11" xfId="1016"/>
    <cellStyle name="Heading 4 12" xfId="1017"/>
    <cellStyle name="Heading 4 13" xfId="1018"/>
    <cellStyle name="Heading 4 14" xfId="1019"/>
    <cellStyle name="Heading 4 15" xfId="1020"/>
    <cellStyle name="Heading 4 16" xfId="1021"/>
    <cellStyle name="Heading 4 17" xfId="1022"/>
    <cellStyle name="Heading 4 18" xfId="1023"/>
    <cellStyle name="Heading 4 19" xfId="1024"/>
    <cellStyle name="Heading 4 2" xfId="1025"/>
    <cellStyle name="Heading 4 20" xfId="1026"/>
    <cellStyle name="Heading 4 21" xfId="1027"/>
    <cellStyle name="Heading 4 22" xfId="1028"/>
    <cellStyle name="Heading 4 23" xfId="1029"/>
    <cellStyle name="Heading 4 24" xfId="1030"/>
    <cellStyle name="Heading 4 25" xfId="1031"/>
    <cellStyle name="Heading 4 26" xfId="1032"/>
    <cellStyle name="Heading 4 27" xfId="1033"/>
    <cellStyle name="Heading 4 28" xfId="1034"/>
    <cellStyle name="Heading 4 29" xfId="1035"/>
    <cellStyle name="Heading 4 3" xfId="1036"/>
    <cellStyle name="Heading 4 30" xfId="1037"/>
    <cellStyle name="Heading 4 31" xfId="1038"/>
    <cellStyle name="Heading 4 4" xfId="1039"/>
    <cellStyle name="Heading 4 5" xfId="1040"/>
    <cellStyle name="Heading 4 6" xfId="1041"/>
    <cellStyle name="Heading 4 7" xfId="1042"/>
    <cellStyle name="Heading 4 8" xfId="1043"/>
    <cellStyle name="Heading 4 9" xfId="1044"/>
    <cellStyle name="Hyperlink 2" xfId="1045"/>
    <cellStyle name="Input [yellow]" xfId="1046"/>
    <cellStyle name="Input 10" xfId="1047"/>
    <cellStyle name="Input 11" xfId="1048"/>
    <cellStyle name="Input 12" xfId="1049"/>
    <cellStyle name="Input 13" xfId="1050"/>
    <cellStyle name="Input 14" xfId="1051"/>
    <cellStyle name="Input 15" xfId="1052"/>
    <cellStyle name="Input 16" xfId="1053"/>
    <cellStyle name="Input 17" xfId="1054"/>
    <cellStyle name="Input 18" xfId="1055"/>
    <cellStyle name="Input 19" xfId="1056"/>
    <cellStyle name="Input 2" xfId="1057"/>
    <cellStyle name="Input 20" xfId="1058"/>
    <cellStyle name="Input 21" xfId="1059"/>
    <cellStyle name="Input 22" xfId="1060"/>
    <cellStyle name="Input 23" xfId="1061"/>
    <cellStyle name="Input 24" xfId="1062"/>
    <cellStyle name="Input 25" xfId="1063"/>
    <cellStyle name="Input 26" xfId="1064"/>
    <cellStyle name="Input 27" xfId="1065"/>
    <cellStyle name="Input 28" xfId="1066"/>
    <cellStyle name="Input 29" xfId="1067"/>
    <cellStyle name="Input 3" xfId="1068"/>
    <cellStyle name="Input 30" xfId="1069"/>
    <cellStyle name="Input 31" xfId="1070"/>
    <cellStyle name="Input 4" xfId="1071"/>
    <cellStyle name="Input 5" xfId="1072"/>
    <cellStyle name="Input 6" xfId="1073"/>
    <cellStyle name="Input 7" xfId="1074"/>
    <cellStyle name="Input 8" xfId="1075"/>
    <cellStyle name="Input 9" xfId="1076"/>
    <cellStyle name="Linked Cell 10" xfId="1077"/>
    <cellStyle name="Linked Cell 11" xfId="1078"/>
    <cellStyle name="Linked Cell 12" xfId="1079"/>
    <cellStyle name="Linked Cell 13" xfId="1080"/>
    <cellStyle name="Linked Cell 14" xfId="1081"/>
    <cellStyle name="Linked Cell 15" xfId="1082"/>
    <cellStyle name="Linked Cell 16" xfId="1083"/>
    <cellStyle name="Linked Cell 17" xfId="1084"/>
    <cellStyle name="Linked Cell 18" xfId="1085"/>
    <cellStyle name="Linked Cell 19" xfId="1086"/>
    <cellStyle name="Linked Cell 2" xfId="1087"/>
    <cellStyle name="Linked Cell 20" xfId="1088"/>
    <cellStyle name="Linked Cell 21" xfId="1089"/>
    <cellStyle name="Linked Cell 22" xfId="1090"/>
    <cellStyle name="Linked Cell 23" xfId="1091"/>
    <cellStyle name="Linked Cell 24" xfId="1092"/>
    <cellStyle name="Linked Cell 25" xfId="1093"/>
    <cellStyle name="Linked Cell 26" xfId="1094"/>
    <cellStyle name="Linked Cell 27" xfId="1095"/>
    <cellStyle name="Linked Cell 28" xfId="1096"/>
    <cellStyle name="Linked Cell 29" xfId="1097"/>
    <cellStyle name="Linked Cell 3" xfId="1098"/>
    <cellStyle name="Linked Cell 30" xfId="1099"/>
    <cellStyle name="Linked Cell 31" xfId="1100"/>
    <cellStyle name="Linked Cell 4" xfId="1101"/>
    <cellStyle name="Linked Cell 5" xfId="1102"/>
    <cellStyle name="Linked Cell 6" xfId="1103"/>
    <cellStyle name="Linked Cell 7" xfId="1104"/>
    <cellStyle name="Linked Cell 8" xfId="1105"/>
    <cellStyle name="Linked Cell 9" xfId="1106"/>
    <cellStyle name="list" xfId="1107"/>
    <cellStyle name="list1" xfId="1108"/>
    <cellStyle name="Milliers [0]_laroux" xfId="1109"/>
    <cellStyle name="Milliers_laroux" xfId="1110"/>
    <cellStyle name="Neutral 10" xfId="1111"/>
    <cellStyle name="Neutral 11" xfId="1112"/>
    <cellStyle name="Neutral 12" xfId="1113"/>
    <cellStyle name="Neutral 13" xfId="1114"/>
    <cellStyle name="Neutral 14" xfId="1115"/>
    <cellStyle name="Neutral 15" xfId="1116"/>
    <cellStyle name="Neutral 16" xfId="1117"/>
    <cellStyle name="Neutral 17" xfId="1118"/>
    <cellStyle name="Neutral 18" xfId="1119"/>
    <cellStyle name="Neutral 19" xfId="1120"/>
    <cellStyle name="Neutral 2" xfId="1121"/>
    <cellStyle name="Neutral 20" xfId="1122"/>
    <cellStyle name="Neutral 21" xfId="1123"/>
    <cellStyle name="Neutral 22" xfId="1124"/>
    <cellStyle name="Neutral 23" xfId="1125"/>
    <cellStyle name="Neutral 24" xfId="1126"/>
    <cellStyle name="Neutral 25" xfId="1127"/>
    <cellStyle name="Neutral 26" xfId="1128"/>
    <cellStyle name="Neutral 27" xfId="1129"/>
    <cellStyle name="Neutral 28" xfId="1130"/>
    <cellStyle name="Neutral 29" xfId="1131"/>
    <cellStyle name="Neutral 3" xfId="1132"/>
    <cellStyle name="Neutral 30" xfId="1133"/>
    <cellStyle name="Neutral 31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1141"/>
    <cellStyle name="Non défini" xfId="1142"/>
    <cellStyle name="Normal" xfId="0" builtinId="0"/>
    <cellStyle name="Normal - Style1" xfId="1143"/>
    <cellStyle name="Normal - Style1 2" xfId="1144"/>
    <cellStyle name="Normal 10" xfId="1145"/>
    <cellStyle name="Normal 10 2" xfId="1146"/>
    <cellStyle name="Normal 10 3" xfId="1147"/>
    <cellStyle name="Normal 10 4" xfId="1148"/>
    <cellStyle name="Normal 11" xfId="1149"/>
    <cellStyle name="Normal 11 2" xfId="1150"/>
    <cellStyle name="Normal 11 3" xfId="1151"/>
    <cellStyle name="Normal 11 4" xfId="1152"/>
    <cellStyle name="Normal 12" xfId="1153"/>
    <cellStyle name="Normal 12 2" xfId="1154"/>
    <cellStyle name="Normal 12 2 2" xfId="1155"/>
    <cellStyle name="Normal 12 2_Programme" xfId="1156"/>
    <cellStyle name="Normal 13" xfId="1157"/>
    <cellStyle name="Normal 14" xfId="1158"/>
    <cellStyle name="Normal 15" xfId="1159"/>
    <cellStyle name="Normal 16" xfId="1160"/>
    <cellStyle name="Normal 17" xfId="1161"/>
    <cellStyle name="Normal 18" xfId="1162"/>
    <cellStyle name="Normal 19" xfId="1163"/>
    <cellStyle name="Normal 2" xfId="1164"/>
    <cellStyle name="Normal 2 10" xfId="1165"/>
    <cellStyle name="Normal 2 11" xfId="1166"/>
    <cellStyle name="Normal 2 11 2" xfId="1167"/>
    <cellStyle name="Normal 2 2" xfId="1168"/>
    <cellStyle name="Normal 2 2 2" xfId="1169"/>
    <cellStyle name="Normal 2 2 2 2" xfId="1170"/>
    <cellStyle name="Normal 2 3" xfId="1171"/>
    <cellStyle name="Normal 2 3 2" xfId="1172"/>
    <cellStyle name="Normal 2 3 3" xfId="1173"/>
    <cellStyle name="Normal 2 4" xfId="1174"/>
    <cellStyle name="Normal 2 4 2" xfId="1175"/>
    <cellStyle name="Normal 2 4 3" xfId="1176"/>
    <cellStyle name="Normal 2 4 4" xfId="1177"/>
    <cellStyle name="Normal 2 4 5" xfId="1178"/>
    <cellStyle name="Normal 2 4 6" xfId="1179"/>
    <cellStyle name="Normal 2 4 7" xfId="1180"/>
    <cellStyle name="Normal 2 4 8" xfId="1181"/>
    <cellStyle name="Normal 2 5" xfId="1182"/>
    <cellStyle name="Normal 2 5 2" xfId="1183"/>
    <cellStyle name="Normal 2 5 3" xfId="1184"/>
    <cellStyle name="Normal 2 5 4" xfId="1185"/>
    <cellStyle name="Normal 2 5 5" xfId="1186"/>
    <cellStyle name="Normal 2 5 6" xfId="1187"/>
    <cellStyle name="Normal 2 5 7" xfId="1188"/>
    <cellStyle name="Normal 2 5 8" xfId="1189"/>
    <cellStyle name="Normal 2 6" xfId="1190"/>
    <cellStyle name="Normal 2 6 2" xfId="1191"/>
    <cellStyle name="Normal 2 6 3" xfId="1192"/>
    <cellStyle name="Normal 2 6 4" xfId="1193"/>
    <cellStyle name="Normal 2 7" xfId="1194"/>
    <cellStyle name="Normal 2 7 2" xfId="1195"/>
    <cellStyle name="Normal 2 7 2 2" xfId="1196"/>
    <cellStyle name="Normal 2 7 2 2 2" xfId="1197"/>
    <cellStyle name="Normal 2 7 2 2 2 2" xfId="1198"/>
    <cellStyle name="Normal 2 7 2 2 3" xfId="1199"/>
    <cellStyle name="Normal 2 7 2 3" xfId="1200"/>
    <cellStyle name="Normal 2 7 2 4" xfId="1201"/>
    <cellStyle name="Normal 2 7 2 4 2" xfId="1202"/>
    <cellStyle name="Normal 2 7 3" xfId="1203"/>
    <cellStyle name="Normal 2 7 3 2" xfId="1204"/>
    <cellStyle name="Normal 2 7 3 2 2" xfId="1205"/>
    <cellStyle name="Normal 2 7 3 3" xfId="1206"/>
    <cellStyle name="Normal 2 7 4" xfId="1207"/>
    <cellStyle name="Normal 2 7 4 2" xfId="1208"/>
    <cellStyle name="Normal 2 8" xfId="1209"/>
    <cellStyle name="Normal 2 8 2" xfId="1210"/>
    <cellStyle name="Normal 2 8 3" xfId="1211"/>
    <cellStyle name="Normal 2 8 4" xfId="1212"/>
    <cellStyle name="Normal 2 9" xfId="1213"/>
    <cellStyle name="Normal 2 9 2" xfId="1214"/>
    <cellStyle name="Normal 2 9 2 2" xfId="1215"/>
    <cellStyle name="Normal 2 9 3" xfId="1216"/>
    <cellStyle name="Normal 2_Approved Costing Mizoram" xfId="1217"/>
    <cellStyle name="Normal 20" xfId="1218"/>
    <cellStyle name="Normal 21" xfId="1219"/>
    <cellStyle name="Normal 22" xfId="1220"/>
    <cellStyle name="Normal 23" xfId="1221"/>
    <cellStyle name="Normal 24" xfId="1222"/>
    <cellStyle name="Normal 25" xfId="1223"/>
    <cellStyle name="Normal 26" xfId="1224"/>
    <cellStyle name="Normal 27" xfId="1225"/>
    <cellStyle name="Normal 28" xfId="1226"/>
    <cellStyle name="Normal 29" xfId="1227"/>
    <cellStyle name="Normal 3" xfId="1228"/>
    <cellStyle name="Normal 3 2" xfId="1229"/>
    <cellStyle name="Normal 3 2 2" xfId="1230"/>
    <cellStyle name="Normal 3 3" xfId="1231"/>
    <cellStyle name="Normal 3 4" xfId="1232"/>
    <cellStyle name="Normal 3_ANNEXURE_1_Costing_Sheet_AWPB_12_13" xfId="1233"/>
    <cellStyle name="Normal 30" xfId="1234"/>
    <cellStyle name="Normal 31" xfId="1235"/>
    <cellStyle name="Normal 32" xfId="1236"/>
    <cellStyle name="Normal 33" xfId="1237"/>
    <cellStyle name="Normal 34" xfId="1238"/>
    <cellStyle name="Normal 34 2" xfId="1239"/>
    <cellStyle name="Normal 34 3" xfId="1240"/>
    <cellStyle name="Normal 36" xfId="1241"/>
    <cellStyle name="Normal 4" xfId="1242"/>
    <cellStyle name="Normal 4 2" xfId="1243"/>
    <cellStyle name="Normal 4 2 2" xfId="1244"/>
    <cellStyle name="Normal 4 2_Programme" xfId="1245"/>
    <cellStyle name="Normal 4 3" xfId="1246"/>
    <cellStyle name="Normal 5" xfId="1247"/>
    <cellStyle name="Normal 5 2" xfId="1248"/>
    <cellStyle name="Normal 5 2 2" xfId="1249"/>
    <cellStyle name="Normal 5 2 3" xfId="1250"/>
    <cellStyle name="Normal 5 3" xfId="1251"/>
    <cellStyle name="Normal 5 3 2" xfId="1252"/>
    <cellStyle name="Normal 5 3 3" xfId="1253"/>
    <cellStyle name="Normal 5 4" xfId="1254"/>
    <cellStyle name="Normal 5 5" xfId="1255"/>
    <cellStyle name="Normal 5 6" xfId="1256"/>
    <cellStyle name="Normal 5 7" xfId="1257"/>
    <cellStyle name="Normal 5 8" xfId="1258"/>
    <cellStyle name="Normal 6" xfId="1259"/>
    <cellStyle name="Normal 7" xfId="1260"/>
    <cellStyle name="Normal 7 2" xfId="1261"/>
    <cellStyle name="Normal 7 3" xfId="1262"/>
    <cellStyle name="Normal 7 4" xfId="1263"/>
    <cellStyle name="Normal 8" xfId="1264"/>
    <cellStyle name="Normal 8 2" xfId="1265"/>
    <cellStyle name="Normal 8 3" xfId="1266"/>
    <cellStyle name="Normal 9" xfId="1267"/>
    <cellStyle name="Normal 9 2" xfId="1268"/>
    <cellStyle name="Normal 9 3" xfId="1269"/>
    <cellStyle name="Normal 9 4" xfId="1270"/>
    <cellStyle name="Note 10" xfId="1271"/>
    <cellStyle name="Note 11" xfId="1272"/>
    <cellStyle name="Note 12" xfId="1273"/>
    <cellStyle name="Note 13" xfId="1274"/>
    <cellStyle name="Note 14" xfId="1275"/>
    <cellStyle name="Note 15" xfId="1276"/>
    <cellStyle name="Note 16" xfId="1277"/>
    <cellStyle name="Note 17" xfId="1278"/>
    <cellStyle name="Note 18" xfId="1279"/>
    <cellStyle name="Note 19" xfId="1280"/>
    <cellStyle name="Note 2" xfId="1281"/>
    <cellStyle name="Note 20" xfId="1282"/>
    <cellStyle name="Note 21" xfId="1283"/>
    <cellStyle name="Note 22" xfId="1284"/>
    <cellStyle name="Note 23" xfId="1285"/>
    <cellStyle name="Note 24" xfId="1286"/>
    <cellStyle name="Note 25" xfId="1287"/>
    <cellStyle name="Note 26" xfId="1288"/>
    <cellStyle name="Note 27" xfId="1289"/>
    <cellStyle name="Note 28" xfId="1290"/>
    <cellStyle name="Note 29" xfId="1291"/>
    <cellStyle name="Note 3" xfId="1292"/>
    <cellStyle name="Note 30" xfId="1293"/>
    <cellStyle name="Note 31" xfId="1294"/>
    <cellStyle name="Note 4" xfId="1295"/>
    <cellStyle name="Note 5" xfId="1296"/>
    <cellStyle name="Note 6" xfId="1297"/>
    <cellStyle name="Note 7" xfId="1298"/>
    <cellStyle name="Note 8" xfId="1299"/>
    <cellStyle name="Note 9" xfId="1300"/>
    <cellStyle name="Output 10" xfId="1301"/>
    <cellStyle name="Output 11" xfId="1302"/>
    <cellStyle name="Output 12" xfId="1303"/>
    <cellStyle name="Output 13" xfId="1304"/>
    <cellStyle name="Output 14" xfId="1305"/>
    <cellStyle name="Output 15" xfId="1306"/>
    <cellStyle name="Output 16" xfId="1307"/>
    <cellStyle name="Output 17" xfId="1308"/>
    <cellStyle name="Output 18" xfId="1309"/>
    <cellStyle name="Output 19" xfId="1310"/>
    <cellStyle name="Output 2" xfId="1311"/>
    <cellStyle name="Output 20" xfId="1312"/>
    <cellStyle name="Output 21" xfId="1313"/>
    <cellStyle name="Output 22" xfId="1314"/>
    <cellStyle name="Output 23" xfId="1315"/>
    <cellStyle name="Output 24" xfId="1316"/>
    <cellStyle name="Output 25" xfId="1317"/>
    <cellStyle name="Output 26" xfId="1318"/>
    <cellStyle name="Output 27" xfId="1319"/>
    <cellStyle name="Output 28" xfId="1320"/>
    <cellStyle name="Output 29" xfId="1321"/>
    <cellStyle name="Output 3" xfId="1322"/>
    <cellStyle name="Output 30" xfId="1323"/>
    <cellStyle name="Output 31" xfId="1324"/>
    <cellStyle name="Output 4" xfId="1325"/>
    <cellStyle name="Output 5" xfId="1326"/>
    <cellStyle name="Output 6" xfId="1327"/>
    <cellStyle name="Output 7" xfId="1328"/>
    <cellStyle name="Output 8" xfId="1329"/>
    <cellStyle name="Output 9" xfId="1330"/>
    <cellStyle name="Percent [2]" xfId="1331"/>
    <cellStyle name="Percent [2] 2" xfId="1332"/>
    <cellStyle name="Percent 10" xfId="1333"/>
    <cellStyle name="Percent 11" xfId="1334"/>
    <cellStyle name="Percent 2" xfId="1335"/>
    <cellStyle name="Percent 2 2" xfId="1336"/>
    <cellStyle name="Percent 2 3" xfId="1337"/>
    <cellStyle name="Percent 2 4" xfId="1338"/>
    <cellStyle name="Percent 2 5" xfId="1339"/>
    <cellStyle name="Percent 2 6" xfId="1340"/>
    <cellStyle name="Percent 2 7" xfId="1341"/>
    <cellStyle name="Percent 2 8" xfId="1342"/>
    <cellStyle name="Percent 2 9" xfId="1343"/>
    <cellStyle name="Percent 3" xfId="1344"/>
    <cellStyle name="Percent 3 2" xfId="1345"/>
    <cellStyle name="Percent 3 3" xfId="1346"/>
    <cellStyle name="Percent 3 4" xfId="1347"/>
    <cellStyle name="Percent 3 5" xfId="1348"/>
    <cellStyle name="Percent 3 6" xfId="1349"/>
    <cellStyle name="Percent 3 7" xfId="1350"/>
    <cellStyle name="Percent 3 8" xfId="1351"/>
    <cellStyle name="Percent 3 9" xfId="1352"/>
    <cellStyle name="Percent 4" xfId="1353"/>
    <cellStyle name="Percent 4 2" xfId="1354"/>
    <cellStyle name="Percent 4 3" xfId="1355"/>
    <cellStyle name="Percent 4 4" xfId="1356"/>
    <cellStyle name="Percent 5" xfId="1357"/>
    <cellStyle name="Percent 6" xfId="1358"/>
    <cellStyle name="Percent 7" xfId="1359"/>
    <cellStyle name="Percent 8" xfId="1360"/>
    <cellStyle name="Percent 9" xfId="1361"/>
    <cellStyle name="Red" xfId="1362"/>
    <cellStyle name="RevList" xfId="1363"/>
    <cellStyle name="Subtotal" xfId="1364"/>
    <cellStyle name="Title 10" xfId="1365"/>
    <cellStyle name="Title 11" xfId="1366"/>
    <cellStyle name="Title 12" xfId="1367"/>
    <cellStyle name="Title 13" xfId="1368"/>
    <cellStyle name="Title 14" xfId="1369"/>
    <cellStyle name="Title 15" xfId="1370"/>
    <cellStyle name="Title 16" xfId="1371"/>
    <cellStyle name="Title 17" xfId="1372"/>
    <cellStyle name="Title 18" xfId="1373"/>
    <cellStyle name="Title 19" xfId="1374"/>
    <cellStyle name="Title 2" xfId="1375"/>
    <cellStyle name="Title 20" xfId="1376"/>
    <cellStyle name="Title 21" xfId="1377"/>
    <cellStyle name="Title 22" xfId="1378"/>
    <cellStyle name="Title 23" xfId="1379"/>
    <cellStyle name="Title 24" xfId="1380"/>
    <cellStyle name="Title 25" xfId="1381"/>
    <cellStyle name="Title 26" xfId="1382"/>
    <cellStyle name="Title 27" xfId="1383"/>
    <cellStyle name="Title 28" xfId="1384"/>
    <cellStyle name="Title 29" xfId="1385"/>
    <cellStyle name="Title 3" xfId="1386"/>
    <cellStyle name="Title 30" xfId="1387"/>
    <cellStyle name="Title 31" xfId="1388"/>
    <cellStyle name="Title 4" xfId="1389"/>
    <cellStyle name="Title 5" xfId="1390"/>
    <cellStyle name="Title 6" xfId="1391"/>
    <cellStyle name="Title 7" xfId="1392"/>
    <cellStyle name="Title 8" xfId="1393"/>
    <cellStyle name="Title 9" xfId="1394"/>
    <cellStyle name="Total 10" xfId="1395"/>
    <cellStyle name="Total 11" xfId="1396"/>
    <cellStyle name="Total 12" xfId="1397"/>
    <cellStyle name="Total 13" xfId="1398"/>
    <cellStyle name="Total 14" xfId="1399"/>
    <cellStyle name="Total 15" xfId="1400"/>
    <cellStyle name="Total 16" xfId="1401"/>
    <cellStyle name="Total 17" xfId="1402"/>
    <cellStyle name="Total 18" xfId="1403"/>
    <cellStyle name="Total 19" xfId="1404"/>
    <cellStyle name="Total 2" xfId="1405"/>
    <cellStyle name="Total 20" xfId="1406"/>
    <cellStyle name="Total 21" xfId="1407"/>
    <cellStyle name="Total 22" xfId="1408"/>
    <cellStyle name="Total 23" xfId="1409"/>
    <cellStyle name="Total 24" xfId="1410"/>
    <cellStyle name="Total 25" xfId="1411"/>
    <cellStyle name="Total 26" xfId="1412"/>
    <cellStyle name="Total 27" xfId="1413"/>
    <cellStyle name="Total 28" xfId="1414"/>
    <cellStyle name="Total 29" xfId="1415"/>
    <cellStyle name="Total 3" xfId="1416"/>
    <cellStyle name="Total 30" xfId="1417"/>
    <cellStyle name="Total 31" xfId="1418"/>
    <cellStyle name="Total 4" xfId="1419"/>
    <cellStyle name="Total 5" xfId="1420"/>
    <cellStyle name="Total 6" xfId="1421"/>
    <cellStyle name="Total 7" xfId="1422"/>
    <cellStyle name="Total 8" xfId="1423"/>
    <cellStyle name="Total 9" xfId="1424"/>
    <cellStyle name="Währung [0]_RESULTS" xfId="1425"/>
    <cellStyle name="Währung_RESULTS" xfId="1426"/>
    <cellStyle name="Warning Text 10" xfId="1427"/>
    <cellStyle name="Warning Text 11" xfId="1428"/>
    <cellStyle name="Warning Text 12" xfId="1429"/>
    <cellStyle name="Warning Text 13" xfId="1430"/>
    <cellStyle name="Warning Text 14" xfId="1431"/>
    <cellStyle name="Warning Text 15" xfId="1432"/>
    <cellStyle name="Warning Text 16" xfId="1433"/>
    <cellStyle name="Warning Text 17" xfId="1434"/>
    <cellStyle name="Warning Text 18" xfId="1435"/>
    <cellStyle name="Warning Text 19" xfId="1436"/>
    <cellStyle name="Warning Text 2" xfId="1437"/>
    <cellStyle name="Warning Text 20" xfId="1438"/>
    <cellStyle name="Warning Text 21" xfId="1439"/>
    <cellStyle name="Warning Text 22" xfId="1440"/>
    <cellStyle name="Warning Text 23" xfId="1441"/>
    <cellStyle name="Warning Text 24" xfId="1442"/>
    <cellStyle name="Warning Text 25" xfId="1443"/>
    <cellStyle name="Warning Text 26" xfId="1444"/>
    <cellStyle name="Warning Text 27" xfId="1445"/>
    <cellStyle name="Warning Text 28" xfId="1446"/>
    <cellStyle name="Warning Text 29" xfId="1447"/>
    <cellStyle name="Warning Text 3" xfId="1448"/>
    <cellStyle name="Warning Text 30" xfId="1449"/>
    <cellStyle name="Warning Text 31" xfId="1450"/>
    <cellStyle name="Warning Text 4" xfId="1451"/>
    <cellStyle name="Warning Text 5" xfId="1452"/>
    <cellStyle name="Warning Text 6" xfId="1453"/>
    <cellStyle name="Warning Text 7" xfId="1454"/>
    <cellStyle name="Warning Text 8" xfId="1455"/>
    <cellStyle name="Warning Text 9" xfId="1456"/>
    <cellStyle name="똿뗦먛귟 [0.00]_PRODUCT DETAIL Q1" xfId="1457"/>
    <cellStyle name="똿뗦먛귟_PRODUCT DETAIL Q1" xfId="1458"/>
    <cellStyle name="믅됞 [0.00]_PRODUCT DETAIL Q1" xfId="1459"/>
    <cellStyle name="믅됞_PRODUCT DETAIL Q1" xfId="1460"/>
    <cellStyle name="백분율_HOBONG" xfId="1461"/>
    <cellStyle name="뷭?_BOOKSHIP" xfId="1462"/>
    <cellStyle name="콤마 [0]_1202" xfId="1463"/>
    <cellStyle name="콤마_1202" xfId="1464"/>
    <cellStyle name="통화 [0]_1202" xfId="1465"/>
    <cellStyle name="통화_1202" xfId="1466"/>
    <cellStyle name="표준_(정보부문)월별인원계획" xfId="1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A3" sqref="A3"/>
    </sheetView>
  </sheetViews>
  <sheetFormatPr defaultRowHeight="15"/>
  <cols>
    <col min="1" max="1" width="7.140625" style="2" customWidth="1"/>
    <col min="2" max="2" width="22.42578125" style="1" customWidth="1"/>
    <col min="3" max="3" width="15.85546875" style="1" customWidth="1"/>
    <col min="4" max="4" width="12.85546875" style="1" customWidth="1"/>
    <col min="5" max="5" width="16.42578125" style="1" customWidth="1"/>
    <col min="6" max="7" width="11.28515625" style="3" customWidth="1"/>
    <col min="8" max="8" width="12" style="3" customWidth="1"/>
    <col min="9" max="9" width="11" style="3" customWidth="1"/>
    <col min="10" max="10" width="10.85546875" style="3" customWidth="1"/>
    <col min="11" max="11" width="11.5703125" style="3" customWidth="1"/>
    <col min="12" max="12" width="10.7109375" style="3" customWidth="1"/>
    <col min="13" max="13" width="12.425781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8" ht="18.75" customHeight="1">
      <c r="A2" s="92" t="s">
        <v>69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8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8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8" ht="45">
      <c r="A7" s="12">
        <v>1</v>
      </c>
      <c r="B7" s="4" t="s">
        <v>10</v>
      </c>
      <c r="C7" s="13">
        <v>0</v>
      </c>
      <c r="D7" s="13">
        <f>'West Champaran'!D7+Vaishali!D7+Supaul!D7+Siwan!D7+Sitamarhi!D7+Sheohar!D7+Sheikhpura!D7+Saran!D7+Samastipur!D7+Saharsa!D7+Rohtas!D7+Purnia!D7+'Patna (U)'!D7+'Patna (R)'!D7+Nawada!D7+Nalanda!D7+Muzafferpur!D7+Munger!D7+Madhubani!D7+Madhepura!D7+Lakhisarai!D7+Kishanganj!D7+Khagaria!D7+Katihar!D7+Kaimur!D7+Jehanabad!D7+Jamui!D7+Gopalganj!D7+Gaya!D7+'East Champaran'!D7+Darbhanga!D7+Buxer!D7+Bhojpur!D7+Bhagalpur!D7+Begusarai!D10+Banka!D7+Aurangabad!D7+Arwal!D7+Araia!D7+SLO!D7</f>
        <v>0</v>
      </c>
      <c r="E7" s="24">
        <v>0</v>
      </c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>
        <f>'West Champaran'!C8+Vaishali!C8+Supaul!C8+Siwan!C8+Sitamarhi!C8+Sheohar!C8+Sheikhpura!C8+Saran!C8+Samastipur!C8+Saharsa!C8+Rohtas!C8+Purnia!C8+'Patna (U)'!C8+'Patna (R)'!C8+Nawada!C8+Nalanda!C8+Muzafferpur!C8+Munger!C8+Madhubani!C8+Madhepura!C8+Lakhisarai!C8+Kishanganj!C8+Khagaria!C8+Katihar!C8+Kaimur!C8+Jehanabad!C8+Jamui!C8+Gopalganj!C8+Gaya!C8+'East Champaran'!C8+Darbhanga!C8+Buxer!C8+Bhojpur!C8+Bhagalpur!C8+Begusarai!C11+Banka!C8+Aurangabad!C8+Arwal!C8+Araia!C8+SLO!C8</f>
        <v>0</v>
      </c>
      <c r="D8" s="13">
        <f>'West Champaran'!D8+Vaishali!D8+Supaul!D8+Siwan!D8+Sitamarhi!D8+Sheohar!D8+Sheikhpura!D8+Saran!D8+Samastipur!D8+Saharsa!D8+Rohtas!D8+Purnia!D8+'Patna (U)'!D8+'Patna (R)'!D8+Nawada!D8+Nalanda!D8+Muzafferpur!D8+Munger!D8+Madhubani!D8+Madhepura!D8+Lakhisarai!D8+Kishanganj!D8+Khagaria!D8+Katihar!D8+Kaimur!D8+Jehanabad!D8+Jamui!D8+Gopalganj!D8+Gaya!D8+'East Champaran'!D8+Darbhanga!D8+Buxer!D8+Bhojpur!D8+Bhagalpur!D8+Begusarai!D11+Banka!D8+Aurangabad!D8+Arwal!D8+Araia!D8+SLO!D8</f>
        <v>0</v>
      </c>
      <c r="E8" s="24">
        <f>'West Champaran'!E8+Vaishali!E8+Supaul!E8+Siwan!E8+Sitamarhi!E8+Sheohar!E8+Sheikhpura!E8+Saran!E8+Samastipur!E8+Saharsa!E8+Rohtas!E8+Purnia!E8+'Patna (U)'!E8+'Patna (R)'!E8+Nawada!E8+Nalanda!E8+Muzafferpur!E8+Munger!E8+Madhubani!E8+Madhepura!E8+Lakhisarai!E8+Kishanganj!E8+Khagaria!E8+Katihar!E8+Kaimur!E8+Jehanabad!E8+Jamui!E8+Gopalganj!E8+Gaya!E8+'East Champaran'!E8+Darbhanga!E8+Buxer!E8+Bhojpur!E8+Bhagalpur!E8+Begusarai!E11+Banka!E8+Aurangabad!E8+Arwal!E8+Araia!E8+SLO!E8</f>
        <v>0</v>
      </c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54" customHeight="1">
      <c r="A9" s="12">
        <v>3</v>
      </c>
      <c r="B9" s="4" t="s">
        <v>12</v>
      </c>
      <c r="C9" s="13">
        <v>0</v>
      </c>
      <c r="D9" s="13">
        <f>'West Champaran'!D9+Vaishali!D9+Supaul!D9+Siwan!D9+Sitamarhi!D9+Sheohar!D9+Sheikhpura!D9+Saran!D9+Samastipur!D9+Saharsa!D9+Rohtas!D9+Purnia!D9+'Patna (U)'!D9+'Patna (R)'!D9+Nawada!D9+Nalanda!D9+Muzafferpur!D9+Munger!D9+Madhubani!D9+Madhepura!D9+Lakhisarai!D9+Kishanganj!D9+Khagaria!D9+Katihar!D9+Kaimur!D9+Jehanabad!D9+Jamui!D9+Gopalganj!D9+Gaya!D9+'East Champaran'!D9+Darbhanga!D9+Buxer!D9+Bhojpur!D9+Bhagalpur!D9+Begusarai!D12+Banka!D9+Aurangabad!D9+Arwal!D9+Araia!D9+SLO!D9</f>
        <v>0</v>
      </c>
      <c r="E9" s="24">
        <v>0</v>
      </c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8" ht="69" customHeight="1">
      <c r="A10" s="12">
        <v>4</v>
      </c>
      <c r="B10" s="14" t="s">
        <v>13</v>
      </c>
      <c r="C10" s="83">
        <f>+SLO!C10+'West Champaran'!C10+Vaishali!C10+Supaul!C10+Siwan!C10+Sitamarhi!C10+Sheohar!C10+Sheikhpura!C10+Saran!C10+Samastipur!C10+Saharsa!C10+Rohtas!C10+Purnia!C10+'Patna (U)'!C10+'Patna (R)'!C10+Nawada!C10+Nalanda!C10+Muzafferpur!C10+Munger!C10+Madhubani!C10+Madhepura!C10+Lakhisarai!C10+Kishanganj!C10+Khagaria!C10+Katihar!C10+Kaimur!C10+Jehanabad!C10+Jamui!C10+Gopalganj!C10+Gaya!C10+'East Champaran'!C10+Darbhanga!C10+Buxer!C10+Bhojpur!C10+Bhagalpur!C10+Begusarai!C10+Banka!C10+Aurangabad!C10+Arwal!C10+Araia!C10</f>
        <v>350</v>
      </c>
      <c r="D10" s="13">
        <f>'West Champaran'!D10+Vaishali!D10+Supaul!D10+Siwan!D10+Sitamarhi!D10+Sheohar!D10+Sheikhpura!D10+Saran!D10+Samastipur!D10+Saharsa!D10+Rohtas!D10+Purnia!D10+'Patna (U)'!D10+'Patna (R)'!D10+Nawada!D10+Nalanda!D10+Muzafferpur!D10+Munger!D10+Madhubani!D10+Madhepura!D10+Lakhisarai!D10+Kishanganj!D10+Khagaria!D10+Katihar!D10+Kaimur!D10+Jehanabad!D10+Jamui!D10+Gopalganj!D10+Gaya!D10+'East Champaran'!D10+Darbhanga!D10+Buxer!D10+Bhojpur!D10+Bhagalpur!D10+Begusarai!D13+Banka!D10+Aurangabad!D10+Arwal!D10+Araia!D10+SLO!D10</f>
        <v>0</v>
      </c>
      <c r="E10" s="24">
        <f>'West Champaran'!E10+Vaishali!E10+Supaul!E10+Siwan!E10+Sitamarhi!E10+Sheohar!E10+Sheikhpura!E10+Saran!E10+Samastipur!E10+Saharsa!E10+Rohtas!E10+Purnia!E10+'Patna (U)'!E10+'Patna (R)'!E10+Nawada!E10+Nalanda!E10+Muzafferpur!E10+Munger!E10+Madhubani!E10+Madhepura!E10+Lakhisarai!E10+Kishanganj!E10+Khagaria!E10+Katihar!E10+Kaimur!E10+Jehanabad!E10+Jamui!E10+Gopalganj!E10+Gaya!E10+'East Champaran'!E10+Darbhanga!E10+Buxer!E10+Bhojpur!E10+Bhagalpur!E10+Begusarai!E10+Banka!E10+Aurangabad!E10+Arwal!E10+Araia!E10+SLO!E10</f>
        <v>5.7999999999999972</v>
      </c>
      <c r="F10" s="13">
        <f>'West Champaran'!F10+Vaishali!F10+Supaul!F10+Siwan!F10+Sitamarhi!F10+Sheohar!F10+Sheikhpura!F10+Saran!F10+Samastipur!F10+Saharsa!F10+Rohtas!F10+Purnia!F10+'Patna (U)'!F10+'Patna (R)'!F10+Nawada!F10+Nalanda!F10+Muzafferpur!F10+Munger!F10+Madhubani!F10+Madhepura!F10+Lakhisarai!F10+Kishanganj!F10+Khagaria!F10+Katihar!F10+Kaimur!F10+Jehanabad!F10+Jamui!F10+Gopalganj!F10+Gaya!F10+'East Champaran'!F10+Darbhanga!F10+Buxer!F10+Bhojpur!F10+Bhagalpur!F10+Begusarai!F13+Banka!F10+Aurangabad!F10+Arwal!F10+Araia!F10+SLO!F10</f>
        <v>0</v>
      </c>
      <c r="G10" s="24">
        <f>'West Champaran'!G10+Vaishali!G10+Supaul!G10+Siwan!G10+Sitamarhi!G10+Sheohar!G10+Sheikhpura!G10+Saran!G10+Samastipur!G10+Saharsa!G10+Rohtas!G10+Purnia!G10+'Patna (U)'!G10+'Patna (R)'!G10+Nawada!G10+Nalanda!G10+Muzafferpur!G10+Munger!G10+Madhubani!G10+Madhepura!G10+Lakhisarai!G10+Kishanganj!G10+Khagaria!G10+Katihar!G10+Kaimur!G10+Jehanabad!G10+Jamui!G10+Gopalganj!G10+Gaya!G10+'East Champaran'!G10+Darbhanga!G10+Buxer!G10+Bhojpur!G10+Bhagalpur!G10+Begusarai!G13+Banka!G10+Aurangabad!G10+Arwal!G10+Araia!G10+SLO!G10</f>
        <v>0</v>
      </c>
      <c r="H10" s="13">
        <f>'West Champaran'!H10+Vaishali!H10+Supaul!H10+Siwan!H10+Sitamarhi!H10+Sheohar!H10+Sheikhpura!H10+Saran!H10+Samastipur!H10+Saharsa!H10+Rohtas!H10+Purnia!H10+'Patna (U)'!H10+'Patna (R)'!H10+Nawada!H10+Nalanda!H10+Muzafferpur!H10+Munger!H10+Madhubani!H10+Madhepura!H10+Lakhisarai!H10+Kishanganj!H10+Khagaria!H10+Katihar!H10+Kaimur!H10+Jehanabad!H10+Jamui!H10+Gopalganj!H10+Gaya!H10+'East Champaran'!H10+Darbhanga!H10+Buxer!H10+Bhojpur!H10+Bhagalpur!H10+Begusarai!H13+Banka!H10+Aurangabad!H10+Arwal!H10+Araia!H10+SLO!H10</f>
        <v>0</v>
      </c>
      <c r="I10" s="24">
        <f>'West Champaran'!I10+Vaishali!I10+Supaul!I10+Siwan!I10+Sitamarhi!I10+Sheohar!I10+Sheikhpura!I10+Saran!I10+Samastipur!I10+Saharsa!I10+Rohtas!I10+Purnia!I10+'Patna (U)'!I10+'Patna (R)'!I10+Nawada!I10+Nalanda!I10+Muzafferpur!I10+Munger!I10+Madhubani!I10+Madhepura!I10+Lakhisarai!I10+Kishanganj!I10+Khagaria!I10+Katihar!I10+Kaimur!I10+Jehanabad!I10+Jamui!I10+Gopalganj!I10+Gaya!I10+'East Champaran'!I10+Darbhanga!I10+Buxer!I10+Bhojpur!I10+Bhagalpur!I10+Begusarai!I10+Banka!I10+Aurangabad!I10+Arwal!I10+Araia!I10+SLO!I10</f>
        <v>2.8999999999999986</v>
      </c>
      <c r="J10" s="81">
        <f>'West Champaran'!J10+Vaishali!J10+Supaul!J10+Siwan!J10+Sitamarhi!J10+Sheohar!J10+Sheikhpura!J10+Saran!J10+Samastipur!J10+Saharsa!J10+Rohtas!J10+Purnia!J10+'Patna (U)'!J10+'Patna (R)'!J10+Nawada!J10+Nalanda!J10+Muzafferpur!J10+Munger!J10+Madhubani!J10+Madhepura!J10+Lakhisarai!J10+Kishanganj!J10+Khagaria!J10+Katihar!J10+Kaimur!J10+Jehanabad!J10+Jamui!J10+Gopalganj!J10+Gaya!J10+'East Champaran'!J10+Darbhanga!J10+Buxer!J10+Bhojpur!J10+Bhagalpur!J10+Begusarai!J10+Banka!J10+Aurangabad!J10+Arwal!J10+Araia!J10+SLO!J10</f>
        <v>0</v>
      </c>
      <c r="K10" s="24">
        <f>'West Champaran'!K10+Vaishali!K10+Supaul!K10+Siwan!K10+Sitamarhi!K10+Sheohar!K10+Sheikhpura!K10+Saran!K10+Samastipur!K10+Saharsa!K10+Rohtas!K10+Purnia!K10+'Patna (U)'!K10+'Patna (R)'!K10+Nawada!K10+Nalanda!K10+Muzafferpur!K10+Munger!K10+Madhubani!K10+Madhepura!K10+Lakhisarai!K10+Kishanganj!K10+Khagaria!K10+Katihar!K10+Kaimur!K10+Jehanabad!K10+Jamui!K10+Gopalganj!K10+Gaya!K10+'East Champaran'!K10+Darbhanga!K10+Buxer!K10+Bhojpur!K10+Bhagalpur!K10+Begusarai!K10+Banka!K10+Aurangabad!K10+Arwal!K10+Araia!K10+SLO!K10</f>
        <v>1.4499999999999993</v>
      </c>
      <c r="L10" s="13">
        <f>'West Champaran'!L10+Vaishali!L10+Supaul!L10+Siwan!L10+Sitamarhi!L10+Sheohar!L10+Sheikhpura!L10+Saran!L10+Samastipur!L10+Saharsa!L10+Rohtas!L10+Purnia!L10+'Patna (U)'!L10+'Patna (R)'!L10+Nawada!L10+Nalanda!L10+Muzafferpur!L10+Munger!L10+Madhubani!L10+Madhepura!L10+Lakhisarai!L10+Kishanganj!L10+Khagaria!L10+Katihar!L10+Kaimur!L10+Jehanabad!L10+Jamui!L10+Gopalganj!L10+Gaya!L10+'East Champaran'!L10+Darbhanga!L10+Buxer!L10+Bhojpur!L10+Bhagalpur!L10+Begusarai!L13+Banka!L10+Aurangabad!L10+Arwal!L10+Araia!L10+SLO!L10</f>
        <v>0</v>
      </c>
      <c r="M10" s="24">
        <f>'West Champaran'!M10+Vaishali!M10+Supaul!M10+Siwan!M10+Sitamarhi!M10+Sheohar!M10+Sheikhpura!M10+Saran!M10+Samastipur!M10+Saharsa!M10+Rohtas!M10+Purnia!M10+'Patna (U)'!M10+'Patna (R)'!M10+Nawada!M10+Nalanda!M10+Muzafferpur!M10+Munger!M10+Madhubani!M10+Madhepura!M10+Lakhisarai!M10+Kishanganj!M10+Khagaria!M10+Katihar!M10+Kaimur!M10+Jehanabad!M10+Jamui!M10+Gopalganj!M10+Gaya!M10+'East Champaran'!M10+Darbhanga!M10+Buxer!M10+Bhojpur!M10+Bhagalpur!M10+Begusarai!M10+Banka!M10+Aurangabad!M10+Arwal!M10+Araia!M10+SLO!M10</f>
        <v>1.4499999999999993</v>
      </c>
      <c r="N10" s="88"/>
      <c r="O10" s="3"/>
      <c r="P10" s="3"/>
      <c r="Q10" s="3"/>
    </row>
    <row r="11" spans="1:18" ht="45">
      <c r="A11" s="12">
        <v>5</v>
      </c>
      <c r="B11" s="14" t="s">
        <v>14</v>
      </c>
      <c r="C11" s="13">
        <v>0</v>
      </c>
      <c r="D11" s="13">
        <f>'West Champaran'!D11+Vaishali!D11+Supaul!D11+Siwan!D11+Sitamarhi!D11+Sheohar!D11+Sheikhpura!D11+Saran!D11+Samastipur!D11+Saharsa!D11+Rohtas!D11+Purnia!D11+'Patna (U)'!D11+'Patna (R)'!D11+Nawada!D11+Nalanda!D11+Muzafferpur!D11+Munger!D11+Madhubani!D11+Madhepura!D11+Lakhisarai!D11+Kishanganj!D11+Khagaria!D11+Katihar!D11+Kaimur!D11+Jehanabad!D11+Jamui!D11+Gopalganj!D11+Gaya!D11+'East Champaran'!D11+Darbhanga!D11+Buxer!D11+Bhojpur!D11+Bhagalpur!D11+Begusarai!D14+Banka!D11+Aurangabad!D11+Arwal!D11+Araia!D11+SLO!D11</f>
        <v>0</v>
      </c>
      <c r="E11" s="24">
        <v>0</v>
      </c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8" ht="30">
      <c r="A12" s="12">
        <v>6</v>
      </c>
      <c r="B12" s="14" t="s">
        <v>22</v>
      </c>
      <c r="C12" s="83">
        <f>+SLO!C12+'West Champaran'!C12+Vaishali!C12+Supaul!C12+Siwan!C12+Sitamarhi!C12+Sheohar!C12+Sheikhpura!C12+Saran!C12+Samastipur!C12+Saharsa!C12+Rohtas!C12+Purnia!C12+'Patna (U)'!C12+'Patna (R)'!C12+Nawada!C12+Nalanda!C12+Muzafferpur!C12+Munger!C12+Madhubani!C12+Madhepura!C12+Lakhisarai!C12+Kishanganj!C12+Khagaria!C12+Katihar!C12+Kaimur!C12+Jehanabad!C12+Jamui!C12+Gopalganj!C12+Gaya!C12+'East Champaran'!C12+Darbhanga!C12+Buxer!C12+Bhojpur!C12+Bhagalpur!C12+Begusarai!C12+Banka!C12+Aurangabad!C12+Arwal!C12+Araia!C12</f>
        <v>62031</v>
      </c>
      <c r="D12" s="13">
        <f>'West Champaran'!D12+Vaishali!D12+Supaul!D12+Siwan!D12+Sitamarhi!D12+Sheohar!D12+Sheikhpura!D12+Saran!D12+Samastipur!D12+Saharsa!D12+Rohtas!D12+Purnia!D12+'Patna (U)'!D12+'Patna (R)'!D12+Nawada!D12+Nalanda!D12+Muzafferpur!D12+Munger!D12+Madhubani!D12+Madhepura!D12+Lakhisarai!D12+Kishanganj!D12+Khagaria!D12+Katihar!D12+Kaimur!D12+Jehanabad!D12+Jamui!D12+Gopalganj!D12+Gaya!D12+'East Champaran'!D12+Darbhanga!D12+Buxer!D12+Bhojpur!D12+Bhagalpur!D12+Begusarai!D15+Banka!D12+Aurangabad!D12+Arwal!D12+Araia!D12+SLO!D12</f>
        <v>0</v>
      </c>
      <c r="E12" s="24">
        <f>'West Champaran'!E12+Vaishali!E12+Supaul!E12+Siwan!E12+Sitamarhi!E12+Sheohar!E12+Sheikhpura!E12+Saran!E12+Samastipur!E12+Saharsa!E12+Rohtas!E12+Purnia!E12+'Patna (U)'!E12+'Patna (R)'!E12+Nawada!E12+Nalanda!E12+Muzafferpur!E12+Munger!E12+Madhubani!E12+Madhepura!E12+Lakhisarai!E12+Kishanganj!E12+Khagaria!E12+Katihar!E12+Kaimur!E12+Jehanabad!E12+Jamui!E12+Gopalganj!E12+Gaya!E12+'East Champaran'!E12+Darbhanga!E12+Buxer!E12+Bhojpur!E12+Bhagalpur!E12+Begusarai!E12+Banka!E12+Aurangabad!E12+Arwal!E12+Araia!E12+SLO!E12</f>
        <v>1860.9300000000005</v>
      </c>
      <c r="F12" s="13">
        <f>'West Champaran'!F12+Vaishali!F12+Supaul!F12+Siwan!F12+Sitamarhi!F12+Sheohar!F12+Sheikhpura!F12+Saran!F12+Samastipur!F12+Saharsa!F12+Rohtas!F12+Purnia!F12+'Patna (U)'!F12+'Patna (R)'!F12+Nawada!F12+Nalanda!F12+Muzafferpur!F12+Munger!F12+Madhubani!F12+Madhepura!F12+Lakhisarai!F12+Kishanganj!F12+Khagaria!F12+Katihar!F12+Kaimur!F12+Jehanabad!F12+Jamui!F12+Gopalganj!F12+Gaya!F12+'East Champaran'!F12+Darbhanga!F12+Buxer!F12+Bhojpur!F12+Bhagalpur!F12+Begusarai!F15+Banka!F12+Aurangabad!F12+Arwal!F12+Araia!F12+SLO!F12</f>
        <v>0</v>
      </c>
      <c r="G12" s="24">
        <f>'West Champaran'!G12+Vaishali!G12+Supaul!G12+Siwan!G12+Sitamarhi!G12+Sheohar!G12+Sheikhpura!G12+Saran!G12+Samastipur!G12+Saharsa!G12+Rohtas!G12+Purnia!G12+'Patna (U)'!G12+'Patna (R)'!G12+Nawada!G12+Nalanda!G12+Muzafferpur!G12+Munger!G12+Madhubani!G12+Madhepura!G12+Lakhisarai!G12+Kishanganj!G12+Khagaria!G12+Katihar!G12+Kaimur!G12+Jehanabad!G12+Jamui!G12+Gopalganj!G12+Gaya!G12+'East Champaran'!G12+Darbhanga!G12+Buxer!G12+Bhojpur!G12+Bhagalpur!G12+Begusarai!G15+Banka!G12+Aurangabad!G12+Arwal!G12+Araia!G12+SLO!G12</f>
        <v>0</v>
      </c>
      <c r="H12" s="13">
        <f>'West Champaran'!H12+Vaishali!H12+Supaul!H12+Siwan!H12+Sitamarhi!H12+Sheohar!H12+Sheikhpura!H12+Saran!H12+Samastipur!H12+Saharsa!H12+Rohtas!H12+Purnia!H12+'Patna (U)'!H12+'Patna (R)'!H12+Nawada!H12+Nalanda!H12+Muzafferpur!H12+Munger!H12+Madhubani!H12+Madhepura!H12+Lakhisarai!H12+Kishanganj!H12+Khagaria!H12+Katihar!H12+Kaimur!H12+Jehanabad!H12+Jamui!H12+Gopalganj!H12+Gaya!H12+'East Champaran'!H12+Darbhanga!H12+Buxer!H12+Bhojpur!H12+Bhagalpur!H12+Begusarai!H15+Banka!H12+Aurangabad!H12+Arwal!H12+Araia!H12+SLO!H12</f>
        <v>0</v>
      </c>
      <c r="I12" s="24">
        <f>'West Champaran'!I12+Vaishali!I12+Supaul!I12+Siwan!I12+Sitamarhi!I12+Sheohar!I12+Sheikhpura!I12+Saran!I12+Samastipur!I12+Saharsa!I12+Rohtas!I12+Purnia!I12+'Patna (U)'!I12+'Patna (R)'!I12+Nawada!I12+Nalanda!I12+Muzafferpur!I12+Munger!I12+Madhubani!I12+Madhepura!I12+Lakhisarai!I12+Kishanganj!I12+Khagaria!I12+Katihar!I12+Kaimur!I12+Jehanabad!I12+Jamui!I12+Gopalganj!I12+Gaya!I12+'East Champaran'!I12+Darbhanga!I12+Buxer!I12+Bhojpur!I12+Bhagalpur!I12+Begusarai!I12+Banka!I12+Aurangabad!I12+Arwal!I12+Araia!I12+SLO!I12</f>
        <v>930.46500000000026</v>
      </c>
      <c r="J12" s="81">
        <f>'West Champaran'!J12+Vaishali!J12+Supaul!J12+Siwan!J12+Sitamarhi!J12+Sheohar!J12+Sheikhpura!J12+Saran!J12+Samastipur!J12+Saharsa!J12+Rohtas!J12+Purnia!J12+'Patna (U)'!J12+'Patna (R)'!J12+Nawada!J12+Nalanda!J12+Muzafferpur!J12+Munger!J12+Madhubani!J12+Madhepura!J12+Lakhisarai!J12+Kishanganj!J12+Khagaria!J12+Katihar!J12+Kaimur!J12+Jehanabad!J12+Jamui!J12+Gopalganj!J12+Gaya!J12+'East Champaran'!J12+Darbhanga!J12+Buxer!J12+Bhojpur!J12+Bhagalpur!J12+Begusarai!J12+Banka!J12+Aurangabad!J12+Arwal!J12+Araia!J12+SLO!J12</f>
        <v>0</v>
      </c>
      <c r="K12" s="24">
        <f>'West Champaran'!K12+Vaishali!K12+Supaul!K12+Siwan!K12+Sitamarhi!K12+Sheohar!K12+Sheikhpura!K12+Saran!K12+Samastipur!K12+Saharsa!K12+Rohtas!K12+Purnia!K12+'Patna (U)'!K12+'Patna (R)'!K12+Nawada!K12+Nalanda!K12+Muzafferpur!K12+Munger!K12+Madhubani!K12+Madhepura!K12+Lakhisarai!K12+Kishanganj!K12+Khagaria!K12+Katihar!K12+Kaimur!K12+Jehanabad!K12+Jamui!K12+Gopalganj!K12+Gaya!K12+'East Champaran'!K12+Darbhanga!K12+Buxer!K12+Bhojpur!K12+Bhagalpur!K12+Begusarai!K12+Banka!K12+Aurangabad!K12+Arwal!K12+Araia!K12+SLO!K12</f>
        <v>465.23250000000013</v>
      </c>
      <c r="L12" s="13">
        <f>'West Champaran'!L12+Vaishali!L12+Supaul!L12+Siwan!L12+Sitamarhi!L12+Sheohar!L12+Sheikhpura!L12+Saran!L12+Samastipur!L12+Saharsa!L12+Rohtas!L12+Purnia!L12+'Patna (U)'!L12+'Patna (R)'!L12+Nawada!L12+Nalanda!L12+Muzafferpur!L12+Munger!L12+Madhubani!L12+Madhepura!L12+Lakhisarai!L12+Kishanganj!L12+Khagaria!L12+Katihar!L12+Kaimur!L12+Jehanabad!L12+Jamui!L12+Gopalganj!L12+Gaya!L12+'East Champaran'!L12+Darbhanga!L12+Buxer!L12+Bhojpur!L12+Bhagalpur!L12+Begusarai!L15+Banka!L12+Aurangabad!L12+Arwal!L12+Araia!L12+SLO!L12</f>
        <v>0</v>
      </c>
      <c r="M12" s="24">
        <f>'West Champaran'!M12+Vaishali!M12+Supaul!M12+Siwan!M12+Sitamarhi!M12+Sheohar!M12+Sheikhpura!M12+Saran!M12+Samastipur!M12+Saharsa!M12+Rohtas!M12+Purnia!M12+'Patna (U)'!M12+'Patna (R)'!M12+Nawada!M12+Nalanda!M12+Muzafferpur!M12+Munger!M12+Madhubani!M12+Madhepura!M12+Lakhisarai!M12+Kishanganj!M12+Khagaria!M12+Katihar!M12+Kaimur!M12+Jehanabad!M12+Jamui!M12+Gopalganj!M12+Gaya!M12+'East Champaran'!M12+Darbhanga!M12+Buxer!M12+Bhojpur!M12+Bhagalpur!M12+Begusarai!M12+Banka!M12+Aurangabad!M12+Arwal!M12+Araia!M12+SLO!M12</f>
        <v>465.23250000000013</v>
      </c>
      <c r="N12" s="27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>
        <f>'West Champaran'!C13+Vaishali!C13+Supaul!C13+Siwan!C13+Sitamarhi!C13+Sheohar!C13+Sheikhpura!C13+Saran!C13+Samastipur!C13+Saharsa!C13+Rohtas!C13+Purnia!C13+'Patna (U)'!C13+'Patna (R)'!C13+Nawada!C13+Nalanda!C13+Muzafferpur!C13+Munger!C13+Madhubani!C13+Madhepura!C13+Lakhisarai!C13+Kishanganj!C13+Khagaria!C13+Katihar!C13+Kaimur!C13+Jehanabad!C13+Jamui!C13+Gopalganj!C13+Gaya!C13+'East Champaran'!C13+Darbhanga!C13+Buxer!C13+Bhojpur!C13+Bhagalpur!C13+Begusarai!C16+Banka!C13+Aurangabad!C13+Arwal!C13+Araia!C13+SLO!C13</f>
        <v>0</v>
      </c>
      <c r="D13" s="13">
        <f>'West Champaran'!D13+Vaishali!D13+Supaul!D13+Siwan!D13+Sitamarhi!D13+Sheohar!D13+Sheikhpura!D13+Saran!D13+Samastipur!D13+Saharsa!D13+Rohtas!D13+Purnia!D13+'Patna (U)'!D13+'Patna (R)'!D13+Nawada!D13+Nalanda!D13+Muzafferpur!D13+Munger!D13+Madhubani!D13+Madhepura!D13+Lakhisarai!D13+Kishanganj!D13+Khagaria!D13+Katihar!D13+Kaimur!D13+Jehanabad!D13+Jamui!D13+Gopalganj!D13+Gaya!D13+'East Champaran'!D13+Darbhanga!D13+Buxer!D13+Bhojpur!D13+Bhagalpur!D13+Begusarai!D16+Banka!D13+Aurangabad!D13+Arwal!D13+Araia!D13+SLO!D13</f>
        <v>1</v>
      </c>
      <c r="E13" s="24">
        <f>'West Champaran'!E13+Vaishali!E13+Supaul!E13+Siwan!E13+Sitamarhi!E13+Sheohar!E13+Sheikhpura!E13+Saran!E13+Samastipur!E13+Saharsa!E13+Rohtas!E13+Purnia!E13+'Patna (U)'!E13+'Patna (R)'!E13+Nawada!E13+Nalanda!E13+Muzafferpur!E13+Munger!E13+Madhubani!E13+Madhepura!E13+Lakhisarai!E13+Kishanganj!E13+Khagaria!E13+Katihar!E13+Kaimur!E13+Jehanabad!E13+Jamui!E13+Gopalganj!E13+Gaya!E13+'East Champaran'!E13+Darbhanga!E13+Buxer!E13+Bhojpur!E13+Bhagalpur!E13+Begusarai!E13+Banka!E13+Aurangabad!E13+Arwal!E13+Araia!E13+SLO!E13</f>
        <v>100</v>
      </c>
      <c r="F13" s="13">
        <f>'West Champaran'!F13+Vaishali!F13+Supaul!F13+Siwan!F13+Sitamarhi!F13+Sheohar!F13+Sheikhpura!F13+Saran!F13+Samastipur!F13+Saharsa!F13+Rohtas!F13+Purnia!F13+'Patna (U)'!F13+'Patna (R)'!F13+Nawada!F13+Nalanda!F13+Muzafferpur!F13+Munger!F13+Madhubani!F13+Madhepura!F13+Lakhisarai!F13+Kishanganj!F13+Khagaria!F13+Katihar!F13+Kaimur!F13+Jehanabad!F13+Jamui!F13+Gopalganj!F13+Gaya!F13+'East Champaran'!F13+Darbhanga!F13+Buxer!F13+Bhojpur!F13+Bhagalpur!F13+Begusarai!F16+Banka!F13+Aurangabad!F13+Arwal!F13+Araia!F13+SLO!F13</f>
        <v>1</v>
      </c>
      <c r="G13" s="24">
        <f>'West Champaran'!G13+Vaishali!G13+Supaul!G13+Siwan!G13+Sitamarhi!G13+Sheohar!G13+Sheikhpura!G13+Saran!G13+Samastipur!G13+Saharsa!G13+Rohtas!G13+Purnia!G13+'Patna (U)'!G13+'Patna (R)'!G13+Nawada!G13+Nalanda!G13+Muzafferpur!G13+Munger!G13+Madhubani!G13+Madhepura!G13+Lakhisarai!G13+Kishanganj!G13+Khagaria!G13+Katihar!G13+Kaimur!G13+Jehanabad!G13+Jamui!G13+Gopalganj!G13+Gaya!G13+'East Champaran'!G13+Darbhanga!G13+Buxer!G13+Bhojpur!G13+Bhagalpur!G13+Begusarai!G16+Banka!G13+Aurangabad!G13+Arwal!G13+Araia!G13+SLO!G13</f>
        <v>25</v>
      </c>
      <c r="H13" s="13">
        <f>'West Champaran'!H13+Vaishali!H13+Supaul!H13+Siwan!H13+Sitamarhi!H13+Sheohar!H13+Sheikhpura!H13+Saran!H13+Samastipur!H13+Saharsa!H13+Rohtas!H13+Purnia!H13+'Patna (U)'!H13+'Patna (R)'!H13+Nawada!H13+Nalanda!H13+Muzafferpur!H13+Munger!H13+Madhubani!H13+Madhepura!H13+Lakhisarai!H13+Kishanganj!H13+Khagaria!H13+Katihar!H13+Kaimur!H13+Jehanabad!H13+Jamui!H13+Gopalganj!H13+Gaya!H13+'East Champaran'!H13+Darbhanga!H13+Buxer!H13+Bhojpur!H13+Bhagalpur!H13+Begusarai!H16+Banka!H13+Aurangabad!H13+Arwal!H13+Araia!H13+SLO!H13</f>
        <v>1</v>
      </c>
      <c r="I13" s="24">
        <f>'West Champaran'!I13+Vaishali!I13+Supaul!I13+Siwan!I13+Sitamarhi!I13+Sheohar!I13+Sheikhpura!I13+Saran!I13+Samastipur!I13+Saharsa!I13+Rohtas!I13+Purnia!I13+'Patna (U)'!I13+'Patna (R)'!I13+Nawada!I13+Nalanda!I13+Muzafferpur!I13+Munger!I13+Madhubani!I13+Madhepura!I13+Lakhisarai!I13+Kishanganj!I13+Khagaria!I13+Katihar!I13+Kaimur!I13+Jehanabad!I13+Jamui!I13+Gopalganj!I13+Gaya!I13+'East Champaran'!I13+Darbhanga!I13+Buxer!I13+Bhojpur!I13+Bhagalpur!I13+Begusarai!I13+Banka!I13+Aurangabad!I13+Arwal!I13+Araia!I13+SLO!I13</f>
        <v>25</v>
      </c>
      <c r="J13" s="81">
        <f>'West Champaran'!J13+Vaishali!J13+Supaul!J13+Siwan!J13+Sitamarhi!J13+Sheohar!J13+Sheikhpura!J13+Saran!J13+Samastipur!J13+Saharsa!J13+Rohtas!J13+Purnia!J13+'Patna (U)'!J13+'Patna (R)'!J13+Nawada!J13+Nalanda!J13+Muzafferpur!J13+Munger!J13+Madhubani!J13+Madhepura!J13+Lakhisarai!J13+Kishanganj!J13+Khagaria!J13+Katihar!J13+Kaimur!J13+Jehanabad!J13+Jamui!J13+Gopalganj!J13+Gaya!J13+'East Champaran'!J13+Darbhanga!J13+Buxer!J13+Bhojpur!J13+Bhagalpur!J13+Begusarai!J13+Banka!J13+Aurangabad!J13+Arwal!J13+Araia!J13+SLO!J13</f>
        <v>1</v>
      </c>
      <c r="K13" s="24">
        <f>'West Champaran'!K13+Vaishali!K13+Supaul!K13+Siwan!K13+Sitamarhi!K13+Sheohar!K13+Sheikhpura!K13+Saran!K13+Samastipur!K13+Saharsa!K13+Rohtas!K13+Purnia!K13+'Patna (U)'!K13+'Patna (R)'!K13+Nawada!K13+Nalanda!K13+Muzafferpur!K13+Munger!K13+Madhubani!K13+Madhepura!K13+Lakhisarai!K13+Kishanganj!K13+Khagaria!K13+Katihar!K13+Kaimur!K13+Jehanabad!K13+Jamui!K13+Gopalganj!K13+Gaya!K13+'East Champaran'!K13+Darbhanga!K13+Buxer!K13+Bhojpur!K13+Bhagalpur!K13+Begusarai!K13+Banka!K13+Aurangabad!K13+Arwal!K13+Araia!K13+SLO!K13</f>
        <v>25</v>
      </c>
      <c r="L13" s="13">
        <f>'West Champaran'!L13+Vaishali!L13+Supaul!L13+Siwan!L13+Sitamarhi!L13+Sheohar!L13+Sheikhpura!L13+Saran!L13+Samastipur!L13+Saharsa!L13+Rohtas!L13+Purnia!L13+'Patna (U)'!L13+'Patna (R)'!L13+Nawada!L13+Nalanda!L13+Muzafferpur!L13+Munger!L13+Madhubani!L13+Madhepura!L13+Lakhisarai!L13+Kishanganj!L13+Khagaria!L13+Katihar!L13+Kaimur!L13+Jehanabad!L13+Jamui!L13+Gopalganj!L13+Gaya!L13+'East Champaran'!L13+Darbhanga!L13+Buxer!L13+Bhojpur!L13+Bhagalpur!L13+Begusarai!L16+Banka!L13+Aurangabad!L13+Arwal!L13+Araia!L13+SLO!L13</f>
        <v>1</v>
      </c>
      <c r="M13" s="24">
        <f>'West Champaran'!M13+Vaishali!M13+Supaul!M13+Siwan!M13+Sitamarhi!M13+Sheohar!M13+Sheikhpura!M13+Saran!M13+Samastipur!M13+Saharsa!M13+Rohtas!M13+Purnia!M13+'Patna (U)'!M13+'Patna (R)'!M13+Nawada!M13+Nalanda!M13+Muzafferpur!M13+Munger!M13+Madhubani!M13+Madhepura!M13+Lakhisarai!M13+Kishanganj!M13+Khagaria!M13+Katihar!M13+Kaimur!M13+Jehanabad!M13+Jamui!M13+Gopalganj!M13+Gaya!M13+'East Champaran'!M13+Darbhanga!M13+Buxer!M13+Bhojpur!M13+Bhagalpur!M13+Begusarai!M13+Banka!M13+Aurangabad!M13+Arwal!M13+Araia!M13+SLO!M13</f>
        <v>25</v>
      </c>
      <c r="N13" s="7" t="s">
        <v>20</v>
      </c>
      <c r="O13" s="3"/>
      <c r="P13" s="3"/>
      <c r="Q13" s="3"/>
    </row>
    <row r="14" spans="1:18" ht="75">
      <c r="A14" s="12">
        <v>8</v>
      </c>
      <c r="B14" s="4" t="s">
        <v>15</v>
      </c>
      <c r="C14" s="13">
        <v>0</v>
      </c>
      <c r="D14" s="13">
        <f>'West Champaran'!D14+Vaishali!D14+Supaul!D14+Siwan!D14+Sitamarhi!D14+Sheohar!D14+Sheikhpura!D14+Saran!D14+Samastipur!D14+Saharsa!D14+Rohtas!D14+Purnia!D14+'Patna (U)'!D14+'Patna (R)'!D14+Nawada!D14+Nalanda!D14+Muzafferpur!D14+Munger!D14+Madhubani!D14+Madhepura!D14+Lakhisarai!D14+Kishanganj!D14+Khagaria!D14+Katihar!D14+Kaimur!D14+Jehanabad!D14+Jamui!D14+Gopalganj!D14+Gaya!D14+'East Champaran'!D14+Darbhanga!D14+Buxer!D14+Bhojpur!D14+Bhagalpur!D14+Begusarai!D17+Banka!D14+Aurangabad!D14+Arwal!D14+Araia!D14+SLO!D14</f>
        <v>39</v>
      </c>
      <c r="E14" s="24">
        <f>'West Champaran'!E14+Vaishali!E14+Supaul!E14+Siwan!E14+Sitamarhi!E14+Sheohar!E14+Sheikhpura!E14+Saran!E14+Samastipur!E14+Saharsa!E14+Rohtas!E14+Purnia!E14+'Patna (U)'!E14+'Patna (R)'!E14+Nawada!E14+Nalanda!E14+Muzafferpur!E14+Munger!E14+Madhubani!E14+Madhepura!E14+Lakhisarai!E14+Kishanganj!E14+Khagaria!E14+Katihar!E14+Kaimur!E14+Jehanabad!E14+Jamui!E14+Gopalganj!E14+Gaya!E14+'East Champaran'!E14+Darbhanga!E14+Buxer!E14+Bhojpur!E14+Bhagalpur!E14+Begusarai!E14+Banka!E14+Aurangabad!E14+Arwal!E14+Araia!E14+SLO!E14</f>
        <v>200</v>
      </c>
      <c r="F14" s="13">
        <f>'West Champaran'!F14+Vaishali!F14+Supaul!F14+Siwan!F14+Sitamarhi!F14+Sheohar!F14+Sheikhpura!F14+Saran!F14+Samastipur!F14+Saharsa!F14+Rohtas!F14+Purnia!F14+'Patna (U)'!F14+'Patna (R)'!F14+Nawada!F14+Nalanda!F14+Muzafferpur!F14+Munger!F14+Madhubani!F14+Madhepura!F14+Lakhisarai!F14+Kishanganj!F14+Khagaria!F14+Katihar!F14+Kaimur!F14+Jehanabad!F14+Jamui!F14+Gopalganj!F14+Gaya!F14+'East Champaran'!F14+Darbhanga!F14+Buxer!F14+Bhojpur!F14+Bhagalpur!F14+Begusarai!F17+Banka!F14+Aurangabad!F14+Arwal!F14+Araia!F14+SLO!F14</f>
        <v>0</v>
      </c>
      <c r="G14" s="24">
        <f>'West Champaran'!G14+Vaishali!G14+Supaul!G14+Siwan!G14+Sitamarhi!G14+Sheohar!G14+Sheikhpura!G14+Saran!G14+Samastipur!G14+Saharsa!G14+Rohtas!G14+Purnia!G14+'Patna (U)'!G14+'Patna (R)'!G14+Nawada!G14+Nalanda!G14+Muzafferpur!G14+Munger!G14+Madhubani!G14+Madhepura!G14+Lakhisarai!G14+Kishanganj!G14+Khagaria!G14+Katihar!G14+Kaimur!G14+Jehanabad!G14+Jamui!G14+Gopalganj!G14+Gaya!G14+'East Champaran'!G14+Darbhanga!G14+Buxer!G14+Bhojpur!G14+Bhagalpur!G14+Begusarai!G17+Banka!G14+Aurangabad!G14+Arwal!G14+Araia!G14+SLO!G14</f>
        <v>0</v>
      </c>
      <c r="H14" s="13">
        <f>'West Champaran'!H14+Vaishali!H14+Supaul!H14+Siwan!H14+Sitamarhi!H14+Sheohar!H14+Sheikhpura!H14+Saran!H14+Samastipur!H14+Saharsa!H14+Rohtas!H14+Purnia!H14+'Patna (U)'!H14+'Patna (R)'!H14+Nawada!H14+Nalanda!H14+Muzafferpur!H14+Munger!H14+Madhubani!H14+Madhepura!H14+Lakhisarai!H14+Kishanganj!H14+Khagaria!H14+Katihar!H14+Kaimur!H14+Jehanabad!H14+Jamui!H14+Gopalganj!H14+Gaya!H14+'East Champaran'!H14+Darbhanga!H14+Buxer!H14+Bhojpur!H14+Bhagalpur!H14+Begusarai!H17+Banka!H14+Aurangabad!H14+Arwal!H14+Araia!H14+SLO!H14</f>
        <v>39</v>
      </c>
      <c r="I14" s="24">
        <f>'West Champaran'!I14+Vaishali!I14+Supaul!I14+Siwan!I14+Sitamarhi!I14+Sheohar!I14+Sheikhpura!I14+Saran!I14+Samastipur!I14+Saharsa!I14+Rohtas!I14+Purnia!I14+'Patna (U)'!I14+'Patna (R)'!I14+Nawada!I14+Nalanda!I14+Muzafferpur!I14+Munger!I14+Madhubani!I14+Madhepura!I14+Lakhisarai!I14+Kishanganj!I14+Khagaria!I14+Katihar!I14+Kaimur!I14+Jehanabad!I14+Jamui!I14+Gopalganj!I14+Gaya!I14+'East Champaran'!I14+Darbhanga!I14+Buxer!I14+Bhojpur!I14+Bhagalpur!I14+Begusarai!I14+Banka!I14+Aurangabad!I14+Arwal!I14+Araia!I14+SLO!I14</f>
        <v>66.66</v>
      </c>
      <c r="J14" s="81">
        <f>'West Champaran'!J14+Vaishali!J14+Supaul!J14+Siwan!J14+Sitamarhi!J14+Sheohar!J14+Sheikhpura!J14+Saran!J14+Samastipur!J14+Saharsa!J14+Rohtas!J14+Purnia!J14+'Patna (U)'!J14+'Patna (R)'!J14+Nawada!J14+Nalanda!J14+Muzafferpur!J14+Munger!J14+Madhubani!J14+Madhepura!J14+Lakhisarai!J14+Kishanganj!J14+Khagaria!J14+Katihar!J14+Kaimur!J14+Jehanabad!J14+Jamui!J14+Gopalganj!J14+Gaya!J14+'East Champaran'!J14+Darbhanga!J14+Buxer!J14+Bhojpur!J14+Bhagalpur!J14+Begusarai!J14+Banka!J14+Aurangabad!J14+Arwal!J14+Araia!J14+SLO!J14</f>
        <v>39</v>
      </c>
      <c r="K14" s="24">
        <f>'West Champaran'!K14+Vaishali!K14+Supaul!K14+Siwan!K14+Sitamarhi!K14+Sheohar!K14+Sheikhpura!K14+Saran!K14+Samastipur!K14+Saharsa!K14+Rohtas!K14+Purnia!K14+'Patna (U)'!K14+'Patna (R)'!K14+Nawada!K14+Nalanda!K14+Muzafferpur!K14+Munger!K14+Madhubani!K14+Madhepura!K14+Lakhisarai!K14+Kishanganj!K14+Khagaria!K14+Katihar!K14+Kaimur!K14+Jehanabad!K14+Jamui!K14+Gopalganj!K14+Gaya!K14+'East Champaran'!K14+Darbhanga!K14+Buxer!K14+Bhojpur!K14+Bhagalpur!K14+Begusarai!K14+Banka!K14+Aurangabad!K14+Arwal!K14+Araia!K14+SLO!K14</f>
        <v>66.66</v>
      </c>
      <c r="L14" s="13">
        <f>'West Champaran'!L14+Vaishali!L14+Supaul!L14+Siwan!L14+Sitamarhi!L14+Sheohar!L14+Sheikhpura!L14+Saran!L14+Samastipur!L14+Saharsa!L14+Rohtas!L14+Purnia!L14+'Patna (U)'!L14+'Patna (R)'!L14+Nawada!L14+Nalanda!L14+Muzafferpur!L14+Munger!L14+Madhubani!L14+Madhepura!L14+Lakhisarai!L14+Kishanganj!L14+Khagaria!L14+Katihar!L14+Kaimur!L14+Jehanabad!L14+Jamui!L14+Gopalganj!L14+Gaya!L14+'East Champaran'!L14+Darbhanga!L14+Buxer!L14+Bhojpur!L14+Bhagalpur!L14+Begusarai!L17+Banka!L14+Aurangabad!L14+Arwal!L14+Araia!L14+SLO!L14</f>
        <v>39</v>
      </c>
      <c r="M14" s="24">
        <f>'West Champaran'!M14+Vaishali!M14+Supaul!M14+Siwan!M14+Sitamarhi!M14+Sheohar!M14+Sheikhpura!M14+Saran!M14+Samastipur!M14+Saharsa!M14+Rohtas!M14+Purnia!M14+'Patna (U)'!M14+'Patna (R)'!M14+Nawada!M14+Nalanda!M14+Muzafferpur!M14+Munger!M14+Madhubani!M14+Madhepura!M14+Lakhisarai!M14+Kishanganj!M14+Khagaria!M14+Katihar!M14+Kaimur!M14+Jehanabad!M14+Jamui!M14+Gopalganj!M14+Gaya!M14+'East Champaran'!M14+Darbhanga!M14+Buxer!M14+Bhojpur!M14+Bhagalpur!M14+Begusarai!M14+Banka!M14+Aurangabad!M14+Arwal!M14+Araia!M14+SLO!M14</f>
        <v>66.66</v>
      </c>
      <c r="N14" s="7" t="s">
        <v>20</v>
      </c>
      <c r="O14" s="3"/>
      <c r="P14" s="3"/>
      <c r="Q14" s="3"/>
    </row>
    <row r="15" spans="1:18" ht="30">
      <c r="A15" s="12">
        <v>9</v>
      </c>
      <c r="B15" s="4" t="s">
        <v>24</v>
      </c>
      <c r="C15" s="13">
        <f>'West Champaran'!C15+Vaishali!C15+Supaul!C15+Siwan!C15+Sitamarhi!C15+Sheohar!C15+Sheikhpura!C15+Saran!C15+Samastipur!C15+Saharsa!C15+Rohtas!C15+Purnia!C15+'Patna (U)'!C15+'Patna (R)'!C15+Nawada!C15+Nalanda!C15+Muzafferpur!C15+Munger!C15+Madhubani!C15+Madhepura!C15+Lakhisarai!C15+Kishanganj!C15+Khagaria!C15+Katihar!C15+Kaimur!C15+Jehanabad!C15+Jamui!C15+Gopalganj!C15+Gaya!C15+'East Champaran'!C15+Darbhanga!C15+Buxer!C15+Bhojpur!C15+Bhagalpur!C15+Begusarai!C18+Banka!C15+Aurangabad!C15+Arwal!C15+Araia!C15+SLO!C15</f>
        <v>0</v>
      </c>
      <c r="D15" s="13">
        <f>'West Champaran'!D15+Vaishali!D15+Supaul!D15+Siwan!D15+Sitamarhi!D15+Sheohar!D15+Sheikhpura!D15+Saran!D15+Samastipur!D15+Saharsa!D15+Rohtas!D15+Purnia!D15+'Patna (U)'!D15+'Patna (R)'!D15+Nawada!D15+Nalanda!D15+Muzafferpur!D15+Munger!D15+Madhubani!D15+Madhepura!D15+Lakhisarai!D15+Kishanganj!D15+Khagaria!D15+Katihar!D15+Kaimur!D15+Jehanabad!D15+Jamui!D15+Gopalganj!D15+Gaya!D15+'East Champaran'!D15+Darbhanga!D15+Buxer!D15+Bhojpur!D15+Bhagalpur!D15+Begusarai!D18+Banka!D15+Aurangabad!D15+Arwal!D15+Araia!D15+SLO!D15</f>
        <v>3</v>
      </c>
      <c r="E15" s="24">
        <f>'West Champaran'!E15+Vaishali!E15+Supaul!E15+Siwan!E15+Sitamarhi!E15+Sheohar!E15+Sheikhpura!E15+Saran!E15+Samastipur!E15+Saharsa!E15+Rohtas!E15+Purnia!E15+'Patna (U)'!E15+'Patna (R)'!E15+Nawada!E15+Nalanda!E15+Muzafferpur!E15+Munger!E15+Madhubani!E15+Madhepura!E15+Lakhisarai!E15+Kishanganj!E15+Khagaria!E15+Katihar!E15+Kaimur!E15+Jehanabad!E15+Jamui!E15+Gopalganj!E15+Gaya!E15+'East Champaran'!E15+Darbhanga!E15+Buxer!E15+Bhojpur!E15+Bhagalpur!E15+Begusarai!E15+Banka!E15+Aurangabad!E15+Arwal!E15+Araia!E15+SLO!E15</f>
        <v>50</v>
      </c>
      <c r="F15" s="13">
        <f>'West Champaran'!F15+Vaishali!F15+Supaul!F15+Siwan!F15+Sitamarhi!F15+Sheohar!F15+Sheikhpura!F15+Saran!F15+Samastipur!F15+Saharsa!F15+Rohtas!F15+Purnia!F15+'Patna (U)'!F15+'Patna (R)'!F15+Nawada!F15+Nalanda!F15+Muzafferpur!F15+Munger!F15+Madhubani!F15+Madhepura!F15+Lakhisarai!F15+Kishanganj!F15+Khagaria!F15+Katihar!F15+Kaimur!F15+Jehanabad!F15+Jamui!F15+Gopalganj!F15+Gaya!F15+'East Champaran'!F15+Darbhanga!F15+Buxer!F15+Bhojpur!F15+Bhagalpur!F15+Begusarai!F18+Banka!F15+Aurangabad!F15+Arwal!F15+Araia!F15+SLO!F15</f>
        <v>3</v>
      </c>
      <c r="G15" s="24">
        <f>'West Champaran'!G15+Vaishali!G15+Supaul!G15+Siwan!G15+Sitamarhi!G15+Sheohar!G15+Sheikhpura!G15+Saran!G15+Samastipur!G15+Saharsa!G15+Rohtas!G15+Purnia!G15+'Patna (U)'!G15+'Patna (R)'!G15+Nawada!G15+Nalanda!G15+Muzafferpur!G15+Munger!G15+Madhubani!G15+Madhepura!G15+Lakhisarai!G15+Kishanganj!G15+Khagaria!G15+Katihar!G15+Kaimur!G15+Jehanabad!G15+Jamui!G15+Gopalganj!G15+Gaya!G15+'East Champaran'!G15+Darbhanga!G15+Buxer!G15+Bhojpur!G15+Bhagalpur!G15+Begusarai!G18+Banka!G15+Aurangabad!G15+Arwal!G15+Araia!G15+SLO!G15</f>
        <v>12.5</v>
      </c>
      <c r="H15" s="13">
        <f>'West Champaran'!H15+Vaishali!H15+Supaul!H15+Siwan!H15+Sitamarhi!H15+Sheohar!H15+Sheikhpura!H15+Saran!H15+Samastipur!H15+Saharsa!H15+Rohtas!H15+Purnia!H15+'Patna (U)'!H15+'Patna (R)'!H15+Nawada!H15+Nalanda!H15+Muzafferpur!H15+Munger!H15+Madhubani!H15+Madhepura!H15+Lakhisarai!H15+Kishanganj!H15+Khagaria!H15+Katihar!H15+Kaimur!H15+Jehanabad!H15+Jamui!H15+Gopalganj!H15+Gaya!H15+'East Champaran'!H15+Darbhanga!H15+Buxer!H15+Bhojpur!H15+Bhagalpur!H15+Begusarai!H18+Banka!H15+Aurangabad!H15+Arwal!H15+Araia!H15+SLO!H15</f>
        <v>3</v>
      </c>
      <c r="I15" s="24">
        <f>'West Champaran'!I15+Vaishali!I15+Supaul!I15+Siwan!I15+Sitamarhi!I15+Sheohar!I15+Sheikhpura!I15+Saran!I15+Samastipur!I15+Saharsa!I15+Rohtas!I15+Purnia!I15+'Patna (U)'!I15+'Patna (R)'!I15+Nawada!I15+Nalanda!I15+Muzafferpur!I15+Munger!I15+Madhubani!I15+Madhepura!I15+Lakhisarai!I15+Kishanganj!I15+Khagaria!I15+Katihar!I15+Kaimur!I15+Jehanabad!I15+Jamui!I15+Gopalganj!I15+Gaya!I15+'East Champaran'!I15+Darbhanga!I15+Buxer!I15+Bhojpur!I15+Bhagalpur!I15+Begusarai!I15+Banka!I15+Aurangabad!I15+Arwal!I15+Araia!I15+SLO!I15</f>
        <v>12.5</v>
      </c>
      <c r="J15" s="81">
        <f>'West Champaran'!J15+Vaishali!J15+Supaul!J15+Siwan!J15+Sitamarhi!J15+Sheohar!J15+Sheikhpura!J15+Saran!J15+Samastipur!J15+Saharsa!J15+Rohtas!J15+Purnia!J15+'Patna (U)'!J15+'Patna (R)'!J15+Nawada!J15+Nalanda!J15+Muzafferpur!J15+Munger!J15+Madhubani!J15+Madhepura!J15+Lakhisarai!J15+Kishanganj!J15+Khagaria!J15+Katihar!J15+Kaimur!J15+Jehanabad!J15+Jamui!J15+Gopalganj!J15+Gaya!J15+'East Champaran'!J15+Darbhanga!J15+Buxer!J15+Bhojpur!J15+Bhagalpur!J15+Begusarai!J15+Banka!J15+Aurangabad!J15+Arwal!J15+Araia!J15+SLO!J15</f>
        <v>3</v>
      </c>
      <c r="K15" s="24">
        <f>'West Champaran'!K15+Vaishali!K15+Supaul!K15+Siwan!K15+Sitamarhi!K15+Sheohar!K15+Sheikhpura!K15+Saran!K15+Samastipur!K15+Saharsa!K15+Rohtas!K15+Purnia!K15+'Patna (U)'!K15+'Patna (R)'!K15+Nawada!K15+Nalanda!K15+Muzafferpur!K15+Munger!K15+Madhubani!K15+Madhepura!K15+Lakhisarai!K15+Kishanganj!K15+Khagaria!K15+Katihar!K15+Kaimur!K15+Jehanabad!K15+Jamui!K15+Gopalganj!K15+Gaya!K15+'East Champaran'!K15+Darbhanga!K15+Buxer!K15+Bhojpur!K15+Bhagalpur!K15+Begusarai!K15+Banka!K15+Aurangabad!K15+Arwal!K15+Araia!K15+SLO!K15</f>
        <v>12.5</v>
      </c>
      <c r="L15" s="13">
        <f>'West Champaran'!L15+Vaishali!L15+Supaul!L15+Siwan!L15+Sitamarhi!L15+Sheohar!L15+Sheikhpura!L15+Saran!L15+Samastipur!L15+Saharsa!L15+Rohtas!L15+Purnia!L15+'Patna (U)'!L15+'Patna (R)'!L15+Nawada!L15+Nalanda!L15+Muzafferpur!L15+Munger!L15+Madhubani!L15+Madhepura!L15+Lakhisarai!L15+Kishanganj!L15+Khagaria!L15+Katihar!L15+Kaimur!L15+Jehanabad!L15+Jamui!L15+Gopalganj!L15+Gaya!L15+'East Champaran'!L15+Darbhanga!L15+Buxer!L15+Bhojpur!L15+Bhagalpur!L15+Begusarai!L18+Banka!L15+Aurangabad!L15+Arwal!L15+Araia!L15+SLO!L15</f>
        <v>3</v>
      </c>
      <c r="M15" s="24">
        <f>'West Champaran'!M15+Vaishali!M15+Supaul!M15+Siwan!M15+Sitamarhi!M15+Sheohar!M15+Sheikhpura!M15+Saran!M15+Samastipur!M15+Saharsa!M15+Rohtas!M15+Purnia!M15+'Patna (U)'!M15+'Patna (R)'!M15+Nawada!M15+Nalanda!M15+Muzafferpur!M15+Munger!M15+Madhubani!M15+Madhepura!M15+Lakhisarai!M15+Kishanganj!M15+Khagaria!M15+Katihar!M15+Kaimur!M15+Jehanabad!M15+Jamui!M15+Gopalganj!M15+Gaya!M15+'East Champaran'!M15+Darbhanga!M15+Buxer!M15+Bhojpur!M15+Bhagalpur!M15+Begusarai!M15+Banka!M15+Aurangabad!M15+Arwal!M15+Araia!M15+SLO!M15</f>
        <v>12.5</v>
      </c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>
        <f>'West Champaran'!C16+Vaishali!C16+Supaul!C16+Siwan!C16+Sitamarhi!C16+Sheohar!C16+Sheikhpura!C16+Saran!C16+Samastipur!C16+Saharsa!C16+Rohtas!C16+Purnia!C16+'Patna (U)'!C16+'Patna (R)'!C16+Nawada!C16+Nalanda!C16+Muzafferpur!C16+Munger!C16+Madhubani!C16+Madhepura!C16+Lakhisarai!C16+Kishanganj!C16+Khagaria!C16+Katihar!C16+Kaimur!C16+Jehanabad!C16+Jamui!C16+Gopalganj!C16+Gaya!C16+'East Champaran'!C16+Darbhanga!C16+Buxer!C16+Bhojpur!C16+Bhagalpur!C16+Begusarai!C19+Banka!C16+Aurangabad!C16+Arwal!C16+Araia!C16+SLO!C16</f>
        <v>0</v>
      </c>
      <c r="D16" s="13">
        <f>'West Champaran'!D16+Vaishali!D16+Supaul!D16+Siwan!D16+Sitamarhi!D16+Sheohar!D16+Sheikhpura!D16+Saran!D16+Samastipur!D16+Saharsa!D16+Rohtas!D16+Purnia!D16+'Patna (U)'!D16+'Patna (R)'!D16+Nawada!D16+Nalanda!D16+Muzafferpur!D16+Munger!D16+Madhubani!D16+Madhepura!D16+Lakhisarai!D16+Kishanganj!D16+Khagaria!D16+Katihar!D16+Kaimur!D16+Jehanabad!D16+Jamui!D16+Gopalganj!D16+Gaya!D16+'East Champaran'!D16+Darbhanga!D16+Buxer!D16+Bhojpur!D16+Bhagalpur!D16+Begusarai!D19+Banka!D16+Aurangabad!D16+Arwal!D16+Araia!D16+SLO!D16</f>
        <v>10</v>
      </c>
      <c r="E16" s="24">
        <f>'West Champaran'!E16+Vaishali!E16+Supaul!E16+Siwan!E16+Sitamarhi!E16+Sheohar!E16+Sheikhpura!E16+Saran!E16+Samastipur!E16+Saharsa!E16+Rohtas!E16+Purnia!E16+'Patna (U)'!E16+'Patna (R)'!E16+Nawada!E16+Nalanda!E16+Muzafferpur!E16+Munger!E16+Madhubani!E16+Madhepura!E16+Lakhisarai!E16+Kishanganj!E16+Khagaria!E16+Katihar!E16+Kaimur!E16+Jehanabad!E16+Jamui!E16+Gopalganj!E16+Gaya!E16+'East Champaran'!E16+Darbhanga!E16+Buxer!E16+Bhojpur!E16+Bhagalpur!E16+Begusarai!E16+Banka!E16+Aurangabad!E16+Arwal!E16+Araia!E16+SLO!E16</f>
        <v>213</v>
      </c>
      <c r="F16" s="13">
        <f>'West Champaran'!F16+Vaishali!F16+Supaul!F16+Siwan!F16+Sitamarhi!F16+Sheohar!F16+Sheikhpura!F16+Saran!F16+Samastipur!F16+Saharsa!F16+Rohtas!F16+Purnia!F16+'Patna (U)'!F16+'Patna (R)'!F16+Nawada!F16+Nalanda!F16+Muzafferpur!F16+Munger!F16+Madhubani!F16+Madhepura!F16+Lakhisarai!F16+Kishanganj!F16+Khagaria!F16+Katihar!F16+Kaimur!F16+Jehanabad!F16+Jamui!F16+Gopalganj!F16+Gaya!F16+'East Champaran'!F16+Darbhanga!F16+Buxer!F16+Bhojpur!F16+Bhagalpur!F16+Begusarai!F19+Banka!F16+Aurangabad!F16+Arwal!F16+Araia!F16+SLO!F16</f>
        <v>0</v>
      </c>
      <c r="G16" s="24">
        <f>'West Champaran'!G16+Vaishali!G16+Supaul!G16+Siwan!G16+Sitamarhi!G16+Sheohar!G16+Sheikhpura!G16+Saran!G16+Samastipur!G16+Saharsa!G16+Rohtas!G16+Purnia!G16+'Patna (U)'!G16+'Patna (R)'!G16+Nawada!G16+Nalanda!G16+Muzafferpur!G16+Munger!G16+Madhubani!G16+Madhepura!G16+Lakhisarai!G16+Kishanganj!G16+Khagaria!G16+Katihar!G16+Kaimur!G16+Jehanabad!G16+Jamui!G16+Gopalganj!G16+Gaya!G16+'East Champaran'!G16+Darbhanga!G16+Buxer!G16+Bhojpur!G16+Bhagalpur!G16+Begusarai!G19+Banka!G16+Aurangabad!G16+Arwal!G16+Araia!G16+SLO!G16</f>
        <v>0</v>
      </c>
      <c r="H16" s="13">
        <f>'West Champaran'!H16+Vaishali!H16+Supaul!H16+Siwan!H16+Sitamarhi!H16+Sheohar!H16+Sheikhpura!H16+Saran!H16+Samastipur!H16+Saharsa!H16+Rohtas!H16+Purnia!H16+'Patna (U)'!H16+'Patna (R)'!H16+Nawada!H16+Nalanda!H16+Muzafferpur!H16+Munger!H16+Madhubani!H16+Madhepura!H16+Lakhisarai!H16+Kishanganj!H16+Khagaria!H16+Katihar!H16+Kaimur!H16+Jehanabad!H16+Jamui!H16+Gopalganj!H16+Gaya!H16+'East Champaran'!H16+Darbhanga!H16+Buxer!H16+Bhojpur!H16+Bhagalpur!H16+Begusarai!H19+Banka!H16+Aurangabad!H16+Arwal!H16+Araia!H16+SLO!H16</f>
        <v>1</v>
      </c>
      <c r="I16" s="24">
        <f>'West Champaran'!I16+Vaishali!I16+Supaul!I16+Siwan!I16+Sitamarhi!I16+Sheohar!I16+Sheikhpura!I16+Saran!I16+Samastipur!I16+Saharsa!I16+Rohtas!I16+Purnia!I16+'Patna (U)'!I16+'Patna (R)'!I16+Nawada!I16+Nalanda!I16+Muzafferpur!I16+Munger!I16+Madhubani!I16+Madhepura!I16+Lakhisarai!I16+Kishanganj!I16+Khagaria!I16+Katihar!I16+Kaimur!I16+Jehanabad!I16+Jamui!I16+Gopalganj!I16+Gaya!I16+'East Champaran'!I16+Darbhanga!I16+Buxer!I16+Bhojpur!I16+Bhagalpur!I16+Begusarai!I16+Banka!I16+Aurangabad!I16+Arwal!I16+Araia!I16+SLO!I16</f>
        <v>21.03</v>
      </c>
      <c r="J16" s="81">
        <f>'West Champaran'!J16+Vaishali!J16+Supaul!J16+Siwan!J16+Sitamarhi!J16+Sheohar!J16+Sheikhpura!J16+Saran!J16+Samastipur!J16+Saharsa!J16+Rohtas!J16+Purnia!J16+'Patna (U)'!J16+'Patna (R)'!J16+Nawada!J16+Nalanda!J16+Muzafferpur!J16+Munger!J16+Madhubani!J16+Madhepura!J16+Lakhisarai!J16+Kishanganj!J16+Khagaria!J16+Katihar!J16+Kaimur!J16+Jehanabad!J16+Jamui!J16+Gopalganj!J16+Gaya!J16+'East Champaran'!J16+Darbhanga!J16+Buxer!J16+Bhojpur!J16+Bhagalpur!J16+Begusarai!J16+Banka!J16+Aurangabad!J16+Arwal!J16+Araia!J16+SLO!J16</f>
        <v>6</v>
      </c>
      <c r="K16" s="24">
        <f>'West Champaran'!K16+Vaishali!K16+Supaul!K16+Siwan!K16+Sitamarhi!K16+Sheohar!K16+Sheikhpura!K16+Saran!K16+Samastipur!K16+Saharsa!K16+Rohtas!K16+Purnia!K16+'Patna (U)'!K16+'Patna (R)'!K16+Nawada!K16+Nalanda!K16+Muzafferpur!K16+Munger!K16+Madhubani!K16+Madhepura!K16+Lakhisarai!K16+Kishanganj!K16+Khagaria!K16+Katihar!K16+Kaimur!K16+Jehanabad!K16+Jamui!K16+Gopalganj!K16+Gaya!K16+'East Champaran'!K16+Darbhanga!K16+Buxer!K16+Bhojpur!K16+Bhagalpur!K16+Begusarai!K16+Banka!K16+Aurangabad!K16+Arwal!K16+Araia!K16+SLO!K16</f>
        <v>127.8</v>
      </c>
      <c r="L16" s="13">
        <f>'West Champaran'!L16+Vaishali!L16+Supaul!L16+Siwan!L16+Sitamarhi!L16+Sheohar!L16+Sheikhpura!L16+Saran!L16+Samastipur!L16+Saharsa!L16+Rohtas!L16+Purnia!L16+'Patna (U)'!L16+'Patna (R)'!L16+Nawada!L16+Nalanda!L16+Muzafferpur!L16+Munger!L16+Madhubani!L16+Madhepura!L16+Lakhisarai!L16+Kishanganj!L16+Khagaria!L16+Katihar!L16+Kaimur!L16+Jehanabad!L16+Jamui!L16+Gopalganj!L16+Gaya!L16+'East Champaran'!L16+Darbhanga!L16+Buxer!L16+Bhojpur!L16+Bhagalpur!L16+Begusarai!L19+Banka!L16+Aurangabad!L16+Arwal!L16+Araia!L16+SLO!L16</f>
        <v>3</v>
      </c>
      <c r="M16" s="24">
        <f>'West Champaran'!M16+Vaishali!M16+Supaul!M16+Siwan!M16+Sitamarhi!M16+Sheohar!M16+Sheikhpura!M16+Saran!M16+Samastipur!M16+Saharsa!M16+Rohtas!M16+Purnia!M16+'Patna (U)'!M16+'Patna (R)'!M16+Nawada!M16+Nalanda!M16+Muzafferpur!M16+Munger!M16+Madhubani!M16+Madhepura!M16+Lakhisarai!M16+Kishanganj!M16+Khagaria!M16+Katihar!M16+Kaimur!M16+Jehanabad!M16+Jamui!M16+Gopalganj!M16+Gaya!M16+'East Champaran'!M16+Darbhanga!M16+Buxer!M16+Bhojpur!M16+Bhagalpur!M16+Begusarai!M16+Banka!M16+Aurangabad!M16+Arwal!M16+Araia!M16+SLO!M16</f>
        <v>63.9</v>
      </c>
      <c r="N16" s="7" t="s">
        <v>21</v>
      </c>
      <c r="O16" s="3"/>
      <c r="P16" s="3"/>
      <c r="Q16" s="3"/>
    </row>
    <row r="17" spans="1:14" ht="15.75" thickBot="1">
      <c r="A17" s="8"/>
      <c r="B17" s="9" t="s">
        <v>56</v>
      </c>
      <c r="C17" s="84">
        <f t="shared" ref="C17:M17" si="0">SUM(C7:C16)</f>
        <v>62381</v>
      </c>
      <c r="D17" s="84">
        <f t="shared" si="0"/>
        <v>53</v>
      </c>
      <c r="E17" s="31">
        <f t="shared" si="0"/>
        <v>2429.7300000000005</v>
      </c>
      <c r="F17" s="32">
        <f t="shared" si="0"/>
        <v>4</v>
      </c>
      <c r="G17" s="10">
        <f t="shared" si="0"/>
        <v>37.5</v>
      </c>
      <c r="H17" s="32">
        <f t="shared" si="0"/>
        <v>44</v>
      </c>
      <c r="I17" s="10">
        <f t="shared" si="0"/>
        <v>1058.5550000000003</v>
      </c>
      <c r="J17" s="32">
        <f t="shared" si="0"/>
        <v>49</v>
      </c>
      <c r="K17" s="10">
        <f t="shared" si="0"/>
        <v>698.64250000000004</v>
      </c>
      <c r="L17" s="32">
        <f t="shared" si="0"/>
        <v>46</v>
      </c>
      <c r="M17" s="22">
        <f t="shared" si="0"/>
        <v>634.74250000000006</v>
      </c>
      <c r="N17" s="11"/>
    </row>
  </sheetData>
  <mergeCells count="14">
    <mergeCell ref="J5:K5"/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48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6</v>
      </c>
      <c r="D10" s="13"/>
      <c r="E10" s="6">
        <v>0.1</v>
      </c>
      <c r="F10" s="5"/>
      <c r="G10" s="5"/>
      <c r="H10" s="5"/>
      <c r="I10" s="40">
        <f>E10/2</f>
        <v>0.05</v>
      </c>
      <c r="J10" s="39"/>
      <c r="K10" s="39">
        <f>E10/4</f>
        <v>2.5000000000000001E-2</v>
      </c>
      <c r="L10" s="39"/>
      <c r="M10" s="39">
        <f>E10/4</f>
        <v>2.5000000000000001E-2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1234</v>
      </c>
      <c r="D12" s="4"/>
      <c r="E12" s="6">
        <v>37.020000000000003</v>
      </c>
      <c r="F12" s="39"/>
      <c r="G12" s="39"/>
      <c r="H12" s="39"/>
      <c r="I12" s="40">
        <f>E12/2</f>
        <v>18.510000000000002</v>
      </c>
      <c r="J12" s="39"/>
      <c r="K12" s="39">
        <f>E12/4</f>
        <v>9.2550000000000008</v>
      </c>
      <c r="L12" s="39"/>
      <c r="M12" s="39">
        <f>E12/4</f>
        <v>9.2550000000000008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1240</v>
      </c>
      <c r="D17" s="9">
        <f t="shared" si="0"/>
        <v>0</v>
      </c>
      <c r="E17" s="9">
        <f t="shared" si="0"/>
        <v>37.120000000000005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18.560000000000002</v>
      </c>
      <c r="J17" s="32">
        <f t="shared" si="0"/>
        <v>0</v>
      </c>
      <c r="K17" s="10">
        <f t="shared" si="0"/>
        <v>9.2800000000000011</v>
      </c>
      <c r="L17" s="32">
        <f t="shared" si="0"/>
        <v>0</v>
      </c>
      <c r="M17" s="10">
        <f t="shared" si="0"/>
        <v>9.2800000000000011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.7" right="0.7" top="0.75" bottom="0.75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47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6</v>
      </c>
      <c r="D10" s="13"/>
      <c r="E10" s="6">
        <v>0.1</v>
      </c>
      <c r="F10" s="5"/>
      <c r="G10" s="5"/>
      <c r="H10" s="5"/>
      <c r="I10" s="40">
        <f>E10/2</f>
        <v>0.05</v>
      </c>
      <c r="J10" s="39"/>
      <c r="K10" s="39">
        <f>E10/4</f>
        <v>2.5000000000000001E-2</v>
      </c>
      <c r="L10" s="39"/>
      <c r="M10" s="39">
        <f>E10/4</f>
        <v>2.5000000000000001E-2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2175</v>
      </c>
      <c r="D12" s="4"/>
      <c r="E12" s="6">
        <v>65.25</v>
      </c>
      <c r="F12" s="39"/>
      <c r="G12" s="39"/>
      <c r="H12" s="39"/>
      <c r="I12" s="40">
        <f>E12/2</f>
        <v>32.625</v>
      </c>
      <c r="J12" s="39"/>
      <c r="K12" s="39">
        <f>E12/4</f>
        <v>16.3125</v>
      </c>
      <c r="L12" s="39"/>
      <c r="M12" s="39">
        <f>E12/4</f>
        <v>16.3125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2181</v>
      </c>
      <c r="D17" s="9">
        <f t="shared" si="0"/>
        <v>0</v>
      </c>
      <c r="E17" s="9">
        <f t="shared" si="0"/>
        <v>65.349999999999994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32.674999999999997</v>
      </c>
      <c r="J17" s="32">
        <f t="shared" si="0"/>
        <v>0</v>
      </c>
      <c r="K17" s="10">
        <f t="shared" si="0"/>
        <v>16.337499999999999</v>
      </c>
      <c r="L17" s="32">
        <f t="shared" si="0"/>
        <v>0</v>
      </c>
      <c r="M17" s="10">
        <f t="shared" si="0"/>
        <v>16.337499999999999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32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66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5</v>
      </c>
      <c r="D10" s="13"/>
      <c r="E10" s="6">
        <v>8.4000000000000005E-2</v>
      </c>
      <c r="F10" s="5"/>
      <c r="G10" s="5"/>
      <c r="H10" s="5"/>
      <c r="I10" s="40">
        <f>E10/2</f>
        <v>4.2000000000000003E-2</v>
      </c>
      <c r="J10" s="39"/>
      <c r="K10" s="39">
        <f>E10/4</f>
        <v>2.1000000000000001E-2</v>
      </c>
      <c r="L10" s="39"/>
      <c r="M10" s="39">
        <f>E10/4</f>
        <v>2.1000000000000001E-2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1128</v>
      </c>
      <c r="D12" s="4"/>
      <c r="E12" s="4">
        <v>33.840000000000003</v>
      </c>
      <c r="F12" s="36"/>
      <c r="G12" s="36"/>
      <c r="H12" s="36"/>
      <c r="I12" s="40">
        <f>E12/2</f>
        <v>16.920000000000002</v>
      </c>
      <c r="J12" s="39"/>
      <c r="K12" s="39">
        <f>E12/4</f>
        <v>8.4600000000000009</v>
      </c>
      <c r="L12" s="39"/>
      <c r="M12" s="39">
        <f>E12/4</f>
        <v>8.4600000000000009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1133</v>
      </c>
      <c r="D17" s="9">
        <f t="shared" si="0"/>
        <v>0</v>
      </c>
      <c r="E17" s="9">
        <f t="shared" si="0"/>
        <v>33.924000000000007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16.962000000000003</v>
      </c>
      <c r="J17" s="32">
        <f t="shared" si="0"/>
        <v>0</v>
      </c>
      <c r="K17" s="10">
        <f t="shared" si="0"/>
        <v>8.4810000000000016</v>
      </c>
      <c r="L17" s="32">
        <f t="shared" si="0"/>
        <v>0</v>
      </c>
      <c r="M17" s="10">
        <f t="shared" si="0"/>
        <v>8.4810000000000016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46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32</v>
      </c>
      <c r="D10" s="13"/>
      <c r="E10" s="6">
        <v>0.52800000000000002</v>
      </c>
      <c r="F10" s="5"/>
      <c r="G10" s="5"/>
      <c r="H10" s="5"/>
      <c r="I10" s="40">
        <f>E10/2</f>
        <v>0.26400000000000001</v>
      </c>
      <c r="J10" s="39"/>
      <c r="K10" s="39">
        <f>E10/4</f>
        <v>0.13200000000000001</v>
      </c>
      <c r="L10" s="39"/>
      <c r="M10" s="39">
        <f>E10/4</f>
        <v>0.13200000000000001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1565</v>
      </c>
      <c r="D12" s="4"/>
      <c r="E12" s="4">
        <v>46.95</v>
      </c>
      <c r="F12" s="39"/>
      <c r="G12" s="39"/>
      <c r="H12" s="39"/>
      <c r="I12" s="40">
        <f>E12/2</f>
        <v>23.475000000000001</v>
      </c>
      <c r="J12" s="39"/>
      <c r="K12" s="39">
        <f>E12/4</f>
        <v>11.737500000000001</v>
      </c>
      <c r="L12" s="39"/>
      <c r="M12" s="39">
        <f>E12/4</f>
        <v>11.737500000000001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1597</v>
      </c>
      <c r="D17" s="9">
        <f t="shared" si="0"/>
        <v>0</v>
      </c>
      <c r="E17" s="9">
        <f t="shared" si="0"/>
        <v>47.478000000000002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23.739000000000001</v>
      </c>
      <c r="J17" s="32">
        <f t="shared" si="0"/>
        <v>0</v>
      </c>
      <c r="K17" s="10">
        <f t="shared" si="0"/>
        <v>11.8695</v>
      </c>
      <c r="L17" s="32">
        <f t="shared" si="0"/>
        <v>0</v>
      </c>
      <c r="M17" s="10">
        <f t="shared" si="0"/>
        <v>11.8695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26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4</v>
      </c>
      <c r="D10" s="13"/>
      <c r="E10" s="6">
        <v>6.8000000000000005E-2</v>
      </c>
      <c r="F10" s="5"/>
      <c r="G10" s="5"/>
      <c r="H10" s="5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1923</v>
      </c>
      <c r="D12" s="4"/>
      <c r="E12" s="4">
        <v>57.69</v>
      </c>
      <c r="F12" s="36"/>
      <c r="G12" s="36"/>
      <c r="H12" s="36"/>
      <c r="I12" s="40">
        <f>E12/2</f>
        <v>28.844999999999999</v>
      </c>
      <c r="J12" s="39"/>
      <c r="K12" s="39">
        <f>E12/4</f>
        <v>14.422499999999999</v>
      </c>
      <c r="L12" s="39"/>
      <c r="M12" s="39">
        <f>E12/4</f>
        <v>14.422499999999999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1927</v>
      </c>
      <c r="D17" s="9">
        <f t="shared" si="0"/>
        <v>0</v>
      </c>
      <c r="E17" s="9">
        <f t="shared" si="0"/>
        <v>57.757999999999996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28.878999999999998</v>
      </c>
      <c r="J17" s="32">
        <f t="shared" si="0"/>
        <v>0</v>
      </c>
      <c r="K17" s="10">
        <f t="shared" si="0"/>
        <v>14.439499999999999</v>
      </c>
      <c r="L17" s="32">
        <f t="shared" si="0"/>
        <v>0</v>
      </c>
      <c r="M17" s="10">
        <f t="shared" si="0"/>
        <v>14.439499999999999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</row>
    <row r="2" spans="1:17" ht="18.75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03" t="s">
        <v>0</v>
      </c>
      <c r="B4" s="97" t="s">
        <v>1</v>
      </c>
      <c r="C4" s="97" t="s">
        <v>2</v>
      </c>
      <c r="D4" s="97" t="s">
        <v>3</v>
      </c>
      <c r="E4" s="97" t="s">
        <v>4</v>
      </c>
      <c r="F4" s="87" t="s">
        <v>59</v>
      </c>
      <c r="G4" s="97"/>
      <c r="H4" s="97"/>
      <c r="I4" s="97"/>
      <c r="J4" s="97"/>
      <c r="K4" s="97"/>
      <c r="L4" s="97"/>
      <c r="M4" s="97"/>
      <c r="N4" s="104" t="s">
        <v>9</v>
      </c>
    </row>
    <row r="5" spans="1:17">
      <c r="A5" s="103"/>
      <c r="B5" s="97"/>
      <c r="C5" s="97"/>
      <c r="D5" s="97"/>
      <c r="E5" s="97"/>
      <c r="F5" s="97" t="s">
        <v>5</v>
      </c>
      <c r="G5" s="97"/>
      <c r="H5" s="97" t="s">
        <v>6</v>
      </c>
      <c r="I5" s="97"/>
      <c r="J5" s="97" t="s">
        <v>7</v>
      </c>
      <c r="K5" s="97"/>
      <c r="L5" s="97" t="s">
        <v>8</v>
      </c>
      <c r="M5" s="97"/>
      <c r="N5" s="104"/>
    </row>
    <row r="6" spans="1:17" ht="29.25" customHeight="1">
      <c r="A6" s="103"/>
      <c r="B6" s="97"/>
      <c r="C6" s="97"/>
      <c r="D6" s="97"/>
      <c r="E6" s="9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104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4</v>
      </c>
      <c r="D10" s="13"/>
      <c r="E10" s="6">
        <v>6.8000000000000005E-2</v>
      </c>
      <c r="F10" s="5"/>
      <c r="G10" s="5"/>
      <c r="H10" s="5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253</v>
      </c>
      <c r="D12" s="4"/>
      <c r="E12" s="4">
        <v>7.59</v>
      </c>
      <c r="F12" s="39"/>
      <c r="G12" s="39"/>
      <c r="H12" s="39"/>
      <c r="I12" s="40">
        <f>E12/2</f>
        <v>3.7949999999999999</v>
      </c>
      <c r="J12" s="39"/>
      <c r="K12" s="39">
        <f>E12/4</f>
        <v>1.8975</v>
      </c>
      <c r="L12" s="39"/>
      <c r="M12" s="39">
        <f>E12/4</f>
        <v>1.8975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257</v>
      </c>
      <c r="D17" s="9">
        <f t="shared" si="0"/>
        <v>0</v>
      </c>
      <c r="E17" s="9">
        <f t="shared" si="0"/>
        <v>7.6579999999999995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3.8289999999999997</v>
      </c>
      <c r="J17" s="32">
        <f t="shared" si="0"/>
        <v>0</v>
      </c>
      <c r="K17" s="10">
        <f t="shared" si="0"/>
        <v>1.9144999999999999</v>
      </c>
      <c r="L17" s="32">
        <f t="shared" si="0"/>
        <v>0</v>
      </c>
      <c r="M17" s="10">
        <f t="shared" si="0"/>
        <v>1.9144999999999999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" right="0" top="0.39370078740157483" bottom="0.39370078740157483" header="0.31496062992125984" footer="0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</row>
    <row r="2" spans="1:17" ht="18.75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03" t="s">
        <v>0</v>
      </c>
      <c r="B4" s="97" t="s">
        <v>1</v>
      </c>
      <c r="C4" s="97" t="s">
        <v>2</v>
      </c>
      <c r="D4" s="97" t="s">
        <v>3</v>
      </c>
      <c r="E4" s="97" t="s">
        <v>4</v>
      </c>
      <c r="F4" s="87" t="s">
        <v>59</v>
      </c>
      <c r="G4" s="97"/>
      <c r="H4" s="97"/>
      <c r="I4" s="97"/>
      <c r="J4" s="97"/>
      <c r="K4" s="97"/>
      <c r="L4" s="97"/>
      <c r="M4" s="97"/>
      <c r="N4" s="104" t="s">
        <v>9</v>
      </c>
    </row>
    <row r="5" spans="1:17">
      <c r="A5" s="103"/>
      <c r="B5" s="97"/>
      <c r="C5" s="97"/>
      <c r="D5" s="97"/>
      <c r="E5" s="97"/>
      <c r="F5" s="97" t="s">
        <v>5</v>
      </c>
      <c r="G5" s="97"/>
      <c r="H5" s="97" t="s">
        <v>6</v>
      </c>
      <c r="I5" s="97"/>
      <c r="J5" s="97" t="s">
        <v>7</v>
      </c>
      <c r="K5" s="97"/>
      <c r="L5" s="97" t="s">
        <v>8</v>
      </c>
      <c r="M5" s="97"/>
      <c r="N5" s="104"/>
    </row>
    <row r="6" spans="1:17" ht="29.25" customHeight="1">
      <c r="A6" s="103"/>
      <c r="B6" s="97"/>
      <c r="C6" s="97"/>
      <c r="D6" s="97"/>
      <c r="E6" s="9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104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7</v>
      </c>
      <c r="D10" s="13"/>
      <c r="E10" s="6">
        <v>0.11600000000000001</v>
      </c>
      <c r="F10" s="5"/>
      <c r="G10" s="5"/>
      <c r="H10" s="5"/>
      <c r="I10" s="40">
        <f>E10/2</f>
        <v>5.8000000000000003E-2</v>
      </c>
      <c r="J10" s="39"/>
      <c r="K10" s="39">
        <f>E10/4</f>
        <v>2.9000000000000001E-2</v>
      </c>
      <c r="L10" s="39"/>
      <c r="M10" s="39">
        <f>E10/4</f>
        <v>2.9000000000000001E-2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3927</v>
      </c>
      <c r="D12" s="4"/>
      <c r="E12" s="4">
        <v>117.81</v>
      </c>
      <c r="F12" s="39"/>
      <c r="G12" s="39"/>
      <c r="H12" s="39"/>
      <c r="I12" s="40">
        <f>E12/2</f>
        <v>58.905000000000001</v>
      </c>
      <c r="J12" s="39"/>
      <c r="K12" s="39">
        <f>E12/4</f>
        <v>29.452500000000001</v>
      </c>
      <c r="L12" s="39"/>
      <c r="M12" s="39">
        <f>E12/4</f>
        <v>29.452500000000001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3934</v>
      </c>
      <c r="D17" s="9">
        <f t="shared" si="0"/>
        <v>0</v>
      </c>
      <c r="E17" s="9">
        <f t="shared" si="0"/>
        <v>117.926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58.963000000000001</v>
      </c>
      <c r="J17" s="32">
        <f t="shared" si="0"/>
        <v>0</v>
      </c>
      <c r="K17" s="10">
        <f t="shared" si="0"/>
        <v>29.4815</v>
      </c>
      <c r="L17" s="32">
        <f t="shared" si="0"/>
        <v>0</v>
      </c>
      <c r="M17" s="10">
        <f t="shared" si="0"/>
        <v>29.4815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" right="0" top="0.39370078740157483" bottom="0.39370078740157483" header="0.31496062992125984" footer="0"/>
  <pageSetup paperSize="9"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43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19</v>
      </c>
      <c r="D10" s="13"/>
      <c r="E10" s="6">
        <v>0.312</v>
      </c>
      <c r="F10" s="5"/>
      <c r="G10" s="5"/>
      <c r="H10" s="5"/>
      <c r="I10" s="40">
        <f>E10/2</f>
        <v>0.156</v>
      </c>
      <c r="J10" s="39"/>
      <c r="K10" s="39">
        <f>E10/4</f>
        <v>7.8E-2</v>
      </c>
      <c r="L10" s="39"/>
      <c r="M10" s="39">
        <f>E10/4</f>
        <v>7.8E-2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1012</v>
      </c>
      <c r="D12" s="4"/>
      <c r="E12" s="4">
        <v>30.36</v>
      </c>
      <c r="F12" s="36"/>
      <c r="G12" s="36"/>
      <c r="H12" s="36"/>
      <c r="I12" s="40">
        <f>E12/2</f>
        <v>15.18</v>
      </c>
      <c r="J12" s="39"/>
      <c r="K12" s="39">
        <f>E12/4</f>
        <v>7.59</v>
      </c>
      <c r="L12" s="39"/>
      <c r="M12" s="39">
        <f>E12/4</f>
        <v>7.59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1031</v>
      </c>
      <c r="D17" s="9">
        <f t="shared" si="0"/>
        <v>0</v>
      </c>
      <c r="E17" s="9">
        <f t="shared" si="0"/>
        <v>30.672000000000001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15.336</v>
      </c>
      <c r="J17" s="32">
        <f t="shared" si="0"/>
        <v>0</v>
      </c>
      <c r="K17" s="10">
        <f t="shared" si="0"/>
        <v>7.6680000000000001</v>
      </c>
      <c r="L17" s="32">
        <f t="shared" si="0"/>
        <v>0</v>
      </c>
      <c r="M17" s="10">
        <f t="shared" si="0"/>
        <v>7.6680000000000001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42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6</v>
      </c>
      <c r="D10" s="13"/>
      <c r="E10" s="6">
        <v>0.1</v>
      </c>
      <c r="F10" s="5"/>
      <c r="G10" s="5"/>
      <c r="H10" s="5"/>
      <c r="I10" s="40">
        <f>E10/2</f>
        <v>0.05</v>
      </c>
      <c r="J10" s="39"/>
      <c r="K10" s="39">
        <f>E10/4</f>
        <v>2.5000000000000001E-2</v>
      </c>
      <c r="L10" s="39"/>
      <c r="M10" s="39">
        <f>E10/4</f>
        <v>2.5000000000000001E-2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2878</v>
      </c>
      <c r="D12" s="4"/>
      <c r="E12" s="6">
        <v>86.34</v>
      </c>
      <c r="F12" s="39"/>
      <c r="G12" s="39"/>
      <c r="H12" s="39"/>
      <c r="I12" s="40">
        <f>E12/2</f>
        <v>43.17</v>
      </c>
      <c r="J12" s="39"/>
      <c r="K12" s="39">
        <f>E12/4</f>
        <v>21.585000000000001</v>
      </c>
      <c r="L12" s="39"/>
      <c r="M12" s="39">
        <f>E12/4</f>
        <v>21.585000000000001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2884</v>
      </c>
      <c r="D17" s="9">
        <f t="shared" si="0"/>
        <v>0</v>
      </c>
      <c r="E17" s="9">
        <f t="shared" si="0"/>
        <v>86.44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43.22</v>
      </c>
      <c r="J17" s="32">
        <f t="shared" si="0"/>
        <v>0</v>
      </c>
      <c r="K17" s="10">
        <f t="shared" si="0"/>
        <v>21.61</v>
      </c>
      <c r="L17" s="32">
        <f t="shared" si="0"/>
        <v>0</v>
      </c>
      <c r="M17" s="10">
        <f t="shared" si="0"/>
        <v>21.61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zoomScaleSheetLayoutView="100" workbookViewId="0">
      <pane ySplit="6" topLeftCell="A7" activePane="bottomLeft" state="frozen"/>
      <selection activeCell="H25" sqref="H25"/>
      <selection pane="bottomLeft" activeCell="H25" sqref="H25"/>
    </sheetView>
  </sheetViews>
  <sheetFormatPr defaultRowHeight="15"/>
  <cols>
    <col min="1" max="1" width="7.85546875" style="2" customWidth="1"/>
    <col min="2" max="2" width="22.42578125" style="1" customWidth="1"/>
    <col min="3" max="3" width="15.85546875" style="1" customWidth="1"/>
    <col min="4" max="4" width="12.85546875" style="1" customWidth="1"/>
    <col min="5" max="5" width="15.140625" style="1" customWidth="1"/>
    <col min="6" max="6" width="11.7109375" style="3" customWidth="1"/>
    <col min="7" max="7" width="11" style="3" customWidth="1"/>
    <col min="8" max="8" width="11.7109375" style="3" customWidth="1"/>
    <col min="9" max="9" width="14" style="3" customWidth="1"/>
    <col min="10" max="10" width="10.7109375" style="3" customWidth="1"/>
    <col min="11" max="11" width="13.28515625" style="3" customWidth="1"/>
    <col min="12" max="12" width="10.7109375" style="3" customWidth="1"/>
    <col min="13" max="13" width="14.28515625" style="3" customWidth="1"/>
    <col min="14" max="14" width="20.5703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8" ht="18.75" customHeight="1">
      <c r="A2" s="92" t="s">
        <v>63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8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8" ht="29.25" customHeight="1">
      <c r="A6" s="95"/>
      <c r="B6" s="87"/>
      <c r="C6" s="87"/>
      <c r="D6" s="87"/>
      <c r="E6" s="87"/>
      <c r="F6" s="57" t="s">
        <v>54</v>
      </c>
      <c r="G6" s="57" t="s">
        <v>55</v>
      </c>
      <c r="H6" s="57" t="s">
        <v>54</v>
      </c>
      <c r="I6" s="57" t="s">
        <v>55</v>
      </c>
      <c r="J6" s="57" t="s">
        <v>54</v>
      </c>
      <c r="K6" s="57" t="s">
        <v>55</v>
      </c>
      <c r="L6" s="57" t="s">
        <v>54</v>
      </c>
      <c r="M6" s="57" t="s">
        <v>55</v>
      </c>
      <c r="N6" s="96"/>
    </row>
    <row r="7" spans="1:18" ht="60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60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>
        <v>31</v>
      </c>
      <c r="D10" s="13"/>
      <c r="E10" s="21">
        <v>0.50800000000000001</v>
      </c>
      <c r="F10" s="5"/>
      <c r="G10" s="5"/>
      <c r="H10" s="5"/>
      <c r="I10" s="40">
        <f>E10/2</f>
        <v>0.254</v>
      </c>
      <c r="J10" s="39"/>
      <c r="K10" s="39">
        <f>E10/4</f>
        <v>0.127</v>
      </c>
      <c r="L10" s="39"/>
      <c r="M10" s="39">
        <f>E10/4</f>
        <v>0.127</v>
      </c>
      <c r="N10" s="88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13"/>
      <c r="F11" s="5"/>
      <c r="G11" s="5"/>
      <c r="H11" s="59"/>
      <c r="I11" s="60"/>
      <c r="J11" s="54"/>
      <c r="K11" s="60"/>
      <c r="L11" s="54"/>
      <c r="M11" s="61"/>
      <c r="N11" s="88"/>
      <c r="O11" s="3"/>
      <c r="P11" s="3"/>
      <c r="Q11" s="3"/>
    </row>
    <row r="12" spans="1:18" ht="30">
      <c r="A12" s="12">
        <v>6</v>
      </c>
      <c r="B12" s="14" t="s">
        <v>22</v>
      </c>
      <c r="C12" s="13">
        <v>2753</v>
      </c>
      <c r="D12" s="13"/>
      <c r="E12" s="21">
        <v>82.59</v>
      </c>
      <c r="F12" s="36"/>
      <c r="G12" s="36"/>
      <c r="H12" s="36"/>
      <c r="I12" s="40">
        <f>E12/2</f>
        <v>41.295000000000002</v>
      </c>
      <c r="J12" s="39"/>
      <c r="K12" s="39">
        <f>E12/4</f>
        <v>20.647500000000001</v>
      </c>
      <c r="L12" s="39"/>
      <c r="M12" s="39">
        <f>E12/4</f>
        <v>20.647500000000001</v>
      </c>
      <c r="N12" s="58" t="s">
        <v>25</v>
      </c>
      <c r="O12" s="3"/>
      <c r="P12" s="3"/>
      <c r="Q12" s="3"/>
    </row>
    <row r="13" spans="1:18" ht="90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90">
      <c r="A14" s="12">
        <v>8</v>
      </c>
      <c r="B14" s="4" t="s">
        <v>15</v>
      </c>
      <c r="C14" s="13"/>
      <c r="D14" s="13"/>
      <c r="E14" s="21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8" ht="30">
      <c r="A15" s="12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75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2784</v>
      </c>
      <c r="D17" s="9">
        <f t="shared" si="0"/>
        <v>0</v>
      </c>
      <c r="E17" s="9">
        <f t="shared" si="0"/>
        <v>83.097999999999999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41.548999999999999</v>
      </c>
      <c r="J17" s="32">
        <f t="shared" si="0"/>
        <v>0</v>
      </c>
      <c r="K17" s="10">
        <f t="shared" si="0"/>
        <v>20.7745</v>
      </c>
      <c r="L17" s="32">
        <f t="shared" si="0"/>
        <v>0</v>
      </c>
      <c r="M17" s="10">
        <f t="shared" si="0"/>
        <v>20.7745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view="pageBreakPreview" zoomScale="85" zoomScaleSheetLayoutView="85" workbookViewId="0">
      <pane ySplit="6" topLeftCell="A7" activePane="bottomLeft" state="frozen"/>
      <selection activeCell="F5" sqref="F5:G5"/>
      <selection pane="bottomLeft" activeCell="F5" sqref="F5:G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8" ht="18.75" customHeight="1">
      <c r="A2" s="92" t="s">
        <v>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8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8" ht="29.25" customHeight="1">
      <c r="A6" s="95"/>
      <c r="B6" s="87"/>
      <c r="C6" s="87"/>
      <c r="D6" s="87"/>
      <c r="E6" s="87"/>
      <c r="F6" s="66" t="s">
        <v>54</v>
      </c>
      <c r="G6" s="66" t="s">
        <v>55</v>
      </c>
      <c r="H6" s="66" t="s">
        <v>54</v>
      </c>
      <c r="I6" s="66" t="s">
        <v>55</v>
      </c>
      <c r="J6" s="66" t="s">
        <v>54</v>
      </c>
      <c r="K6" s="66" t="s">
        <v>55</v>
      </c>
      <c r="L6" s="66" t="s">
        <v>54</v>
      </c>
      <c r="M6" s="66" t="s">
        <v>55</v>
      </c>
      <c r="N6" s="96"/>
    </row>
    <row r="7" spans="1:18" ht="45">
      <c r="A7" s="12">
        <v>1</v>
      </c>
      <c r="B7" s="4" t="s">
        <v>10</v>
      </c>
      <c r="C7" s="13">
        <v>0</v>
      </c>
      <c r="D7" s="13">
        <v>0</v>
      </c>
      <c r="E7" s="21">
        <v>0</v>
      </c>
      <c r="F7" s="24"/>
      <c r="G7" s="24"/>
      <c r="H7" s="24"/>
      <c r="I7" s="24"/>
      <c r="J7" s="24"/>
      <c r="K7" s="24"/>
      <c r="L7" s="24"/>
      <c r="M7" s="24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>
        <v>0</v>
      </c>
      <c r="D8" s="13">
        <v>0</v>
      </c>
      <c r="E8" s="21">
        <v>0</v>
      </c>
      <c r="F8" s="24"/>
      <c r="G8" s="24"/>
      <c r="H8" s="24"/>
      <c r="I8" s="24"/>
      <c r="J8" s="24"/>
      <c r="K8" s="24"/>
      <c r="L8" s="24"/>
      <c r="M8" s="24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>
        <v>0</v>
      </c>
      <c r="D9" s="13">
        <v>0</v>
      </c>
      <c r="E9" s="21">
        <v>0</v>
      </c>
      <c r="F9" s="24"/>
      <c r="G9" s="24"/>
      <c r="H9" s="24"/>
      <c r="I9" s="24"/>
      <c r="J9" s="24"/>
      <c r="K9" s="24"/>
      <c r="L9" s="24"/>
      <c r="M9" s="24"/>
      <c r="N9" s="88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>
        <v>0</v>
      </c>
      <c r="D10" s="13">
        <v>0</v>
      </c>
      <c r="E10" s="21">
        <v>0</v>
      </c>
      <c r="F10" s="24"/>
      <c r="G10" s="24"/>
      <c r="H10" s="24"/>
      <c r="I10" s="24"/>
      <c r="J10" s="24"/>
      <c r="K10" s="24"/>
      <c r="L10" s="24"/>
      <c r="M10" s="24"/>
      <c r="N10" s="88"/>
      <c r="O10" s="3"/>
      <c r="P10" s="3"/>
      <c r="Q10" s="3"/>
    </row>
    <row r="11" spans="1:18" ht="45">
      <c r="A11" s="12">
        <v>5</v>
      </c>
      <c r="B11" s="14" t="s">
        <v>14</v>
      </c>
      <c r="C11" s="13">
        <v>0</v>
      </c>
      <c r="D11" s="13">
        <v>0</v>
      </c>
      <c r="E11" s="21">
        <v>0</v>
      </c>
      <c r="F11" s="24"/>
      <c r="G11" s="24"/>
      <c r="H11" s="24"/>
      <c r="I11" s="24"/>
      <c r="J11" s="24"/>
      <c r="K11" s="24"/>
      <c r="L11" s="24"/>
      <c r="M11" s="24"/>
      <c r="N11" s="88"/>
      <c r="O11" s="3"/>
      <c r="P11" s="3"/>
      <c r="Q11" s="3"/>
    </row>
    <row r="12" spans="1:18" ht="30">
      <c r="A12" s="12">
        <v>6</v>
      </c>
      <c r="B12" s="14" t="s">
        <v>22</v>
      </c>
      <c r="C12" s="13">
        <v>0</v>
      </c>
      <c r="D12" s="13">
        <v>0</v>
      </c>
      <c r="E12" s="21">
        <v>0</v>
      </c>
      <c r="F12" s="38"/>
      <c r="G12" s="38"/>
      <c r="H12" s="38"/>
      <c r="I12" s="38"/>
      <c r="J12" s="38"/>
      <c r="K12" s="38"/>
      <c r="L12" s="38"/>
      <c r="M12" s="38"/>
      <c r="N12" s="67" t="s">
        <v>25</v>
      </c>
      <c r="O12" s="3"/>
      <c r="P12" s="3"/>
      <c r="Q12" s="3"/>
    </row>
    <row r="13" spans="1:18" ht="30">
      <c r="A13" s="72">
        <v>7</v>
      </c>
      <c r="B13" s="73" t="s">
        <v>23</v>
      </c>
      <c r="C13" s="74">
        <v>0</v>
      </c>
      <c r="D13" s="74">
        <v>1</v>
      </c>
      <c r="E13" s="75">
        <v>100</v>
      </c>
      <c r="F13" s="79">
        <v>1</v>
      </c>
      <c r="G13" s="76">
        <v>25</v>
      </c>
      <c r="H13" s="79">
        <v>1</v>
      </c>
      <c r="I13" s="76">
        <v>25</v>
      </c>
      <c r="J13" s="79">
        <v>1</v>
      </c>
      <c r="K13" s="76">
        <v>25</v>
      </c>
      <c r="L13" s="79">
        <v>1</v>
      </c>
      <c r="M13" s="76">
        <v>25</v>
      </c>
      <c r="N13" s="7" t="s">
        <v>57</v>
      </c>
      <c r="O13" s="3"/>
      <c r="P13" s="3"/>
      <c r="Q13" s="3"/>
    </row>
    <row r="14" spans="1:18" ht="75">
      <c r="A14" s="72">
        <v>8</v>
      </c>
      <c r="B14" s="77" t="s">
        <v>15</v>
      </c>
      <c r="C14" s="74">
        <v>0</v>
      </c>
      <c r="D14" s="74">
        <v>39</v>
      </c>
      <c r="E14" s="78">
        <v>200</v>
      </c>
      <c r="F14" s="79">
        <v>0</v>
      </c>
      <c r="G14" s="76">
        <v>0</v>
      </c>
      <c r="H14" s="79">
        <v>39</v>
      </c>
      <c r="I14" s="76">
        <v>66.66</v>
      </c>
      <c r="J14" s="79">
        <v>39</v>
      </c>
      <c r="K14" s="76">
        <v>66.66</v>
      </c>
      <c r="L14" s="79">
        <v>39</v>
      </c>
      <c r="M14" s="76">
        <v>66.66</v>
      </c>
      <c r="N14" s="7" t="s">
        <v>20</v>
      </c>
      <c r="O14" s="3"/>
      <c r="P14" s="3"/>
      <c r="Q14" s="3"/>
    </row>
    <row r="15" spans="1:18" ht="30">
      <c r="A15" s="72">
        <v>9</v>
      </c>
      <c r="B15" s="77" t="s">
        <v>24</v>
      </c>
      <c r="C15" s="74">
        <v>0</v>
      </c>
      <c r="D15" s="74">
        <v>3</v>
      </c>
      <c r="E15" s="78">
        <v>50</v>
      </c>
      <c r="F15" s="79">
        <v>3</v>
      </c>
      <c r="G15" s="76">
        <v>12.5</v>
      </c>
      <c r="H15" s="79">
        <v>3</v>
      </c>
      <c r="I15" s="76">
        <v>12.5</v>
      </c>
      <c r="J15" s="76">
        <v>3</v>
      </c>
      <c r="K15" s="76">
        <v>12.5</v>
      </c>
      <c r="L15" s="79">
        <v>3</v>
      </c>
      <c r="M15" s="76">
        <v>12.5</v>
      </c>
      <c r="N15" s="7"/>
      <c r="O15" s="3"/>
      <c r="P15" s="3"/>
      <c r="Q15" s="3"/>
    </row>
    <row r="16" spans="1:18" ht="60">
      <c r="A16" s="72">
        <v>10</v>
      </c>
      <c r="B16" s="77" t="s">
        <v>16</v>
      </c>
      <c r="C16" s="74">
        <v>0</v>
      </c>
      <c r="D16" s="74">
        <v>10</v>
      </c>
      <c r="E16" s="78">
        <v>213</v>
      </c>
      <c r="F16" s="79"/>
      <c r="G16" s="76"/>
      <c r="H16" s="79">
        <v>1</v>
      </c>
      <c r="I16" s="76">
        <v>21.03</v>
      </c>
      <c r="J16" s="76">
        <v>6</v>
      </c>
      <c r="K16" s="76">
        <v>127.8</v>
      </c>
      <c r="L16" s="79">
        <v>3</v>
      </c>
      <c r="M16" s="76">
        <v>63.9</v>
      </c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0</v>
      </c>
      <c r="D17" s="9">
        <f t="shared" si="0"/>
        <v>53</v>
      </c>
      <c r="E17" s="9">
        <f t="shared" si="0"/>
        <v>563</v>
      </c>
      <c r="F17" s="32">
        <f t="shared" si="0"/>
        <v>4</v>
      </c>
      <c r="G17" s="10">
        <f t="shared" si="0"/>
        <v>37.5</v>
      </c>
      <c r="H17" s="32">
        <f t="shared" si="0"/>
        <v>44</v>
      </c>
      <c r="I17" s="10">
        <f t="shared" si="0"/>
        <v>125.19</v>
      </c>
      <c r="J17" s="32">
        <f t="shared" si="0"/>
        <v>49</v>
      </c>
      <c r="K17" s="10">
        <f t="shared" si="0"/>
        <v>231.95999999999998</v>
      </c>
      <c r="L17" s="32">
        <f t="shared" si="0"/>
        <v>46</v>
      </c>
      <c r="M17" s="10">
        <f t="shared" si="0"/>
        <v>168.06</v>
      </c>
      <c r="N17" s="11"/>
    </row>
  </sheetData>
  <mergeCells count="14">
    <mergeCell ref="N9:N11"/>
    <mergeCell ref="F5:G5"/>
    <mergeCell ref="H5:I5"/>
    <mergeCell ref="J5:K5"/>
    <mergeCell ref="L5:M5"/>
    <mergeCell ref="A1:N1"/>
    <mergeCell ref="A2:N2"/>
    <mergeCell ref="A4:A6"/>
    <mergeCell ref="B4:B6"/>
    <mergeCell ref="C4:C6"/>
    <mergeCell ref="D4:D6"/>
    <mergeCell ref="E4:E6"/>
    <mergeCell ref="F4:M4"/>
    <mergeCell ref="N4:N6"/>
  </mergeCells>
  <printOptions horizontalCentered="1" verticalCentered="1"/>
  <pageMargins left="0.23622047244094491" right="0.23622047244094491" top="0.23622047244094491" bottom="0.23622047244094491" header="0" footer="0"/>
  <pageSetup paperSize="9" scale="6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41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10</v>
      </c>
      <c r="D10" s="13"/>
      <c r="E10" s="6">
        <v>0.16400000000000001</v>
      </c>
      <c r="F10" s="5"/>
      <c r="G10" s="5"/>
      <c r="H10" s="5"/>
      <c r="I10" s="40">
        <f>E10/2</f>
        <v>8.2000000000000003E-2</v>
      </c>
      <c r="J10" s="39"/>
      <c r="K10" s="39">
        <f>E10/4</f>
        <v>4.1000000000000002E-2</v>
      </c>
      <c r="L10" s="39"/>
      <c r="M10" s="39">
        <f>E10/4</f>
        <v>4.1000000000000002E-2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1352</v>
      </c>
      <c r="D12" s="4"/>
      <c r="E12" s="6">
        <v>40.56</v>
      </c>
      <c r="F12" s="39"/>
      <c r="G12" s="39"/>
      <c r="H12" s="39"/>
      <c r="I12" s="40">
        <f>E12/2</f>
        <v>20.28</v>
      </c>
      <c r="J12" s="39"/>
      <c r="K12" s="39">
        <f>E12/4</f>
        <v>10.14</v>
      </c>
      <c r="L12" s="39"/>
      <c r="M12" s="39">
        <f>E12/4</f>
        <v>10.14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1362</v>
      </c>
      <c r="D17" s="9">
        <f t="shared" si="0"/>
        <v>0</v>
      </c>
      <c r="E17" s="9">
        <f t="shared" si="0"/>
        <v>40.724000000000004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20.362000000000002</v>
      </c>
      <c r="J17" s="32">
        <f t="shared" si="0"/>
        <v>0</v>
      </c>
      <c r="K17" s="10">
        <f t="shared" si="0"/>
        <v>10.181000000000001</v>
      </c>
      <c r="L17" s="32">
        <f t="shared" si="0"/>
        <v>0</v>
      </c>
      <c r="M17" s="10">
        <f t="shared" si="0"/>
        <v>10.181000000000001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51" header="0.3" footer="0.3"/>
  <pageSetup paperSize="9" scale="74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40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6</v>
      </c>
      <c r="D10" s="13"/>
      <c r="E10" s="6">
        <v>0.1</v>
      </c>
      <c r="F10" s="5"/>
      <c r="G10" s="5"/>
      <c r="H10" s="5"/>
      <c r="I10" s="40">
        <f>E10/2</f>
        <v>0.05</v>
      </c>
      <c r="J10" s="39"/>
      <c r="K10" s="39">
        <f>E10/4</f>
        <v>2.5000000000000001E-2</v>
      </c>
      <c r="L10" s="39"/>
      <c r="M10" s="39">
        <f>E10/4</f>
        <v>2.5000000000000001E-2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2424</v>
      </c>
      <c r="D12" s="4"/>
      <c r="E12" s="6">
        <v>72.72</v>
      </c>
      <c r="F12" s="39"/>
      <c r="G12" s="39"/>
      <c r="H12" s="39"/>
      <c r="I12" s="40">
        <f>E12/2</f>
        <v>36.36</v>
      </c>
      <c r="J12" s="39"/>
      <c r="K12" s="39">
        <f>E12/4</f>
        <v>18.18</v>
      </c>
      <c r="L12" s="39"/>
      <c r="M12" s="39">
        <f>E12/4</f>
        <v>18.18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2430</v>
      </c>
      <c r="D17" s="9">
        <f t="shared" si="0"/>
        <v>0</v>
      </c>
      <c r="E17" s="9">
        <f t="shared" si="0"/>
        <v>72.819999999999993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36.409999999999997</v>
      </c>
      <c r="J17" s="32">
        <f t="shared" si="0"/>
        <v>0</v>
      </c>
      <c r="K17" s="10">
        <f t="shared" si="0"/>
        <v>18.204999999999998</v>
      </c>
      <c r="L17" s="32">
        <f t="shared" si="0"/>
        <v>0</v>
      </c>
      <c r="M17" s="10">
        <f t="shared" si="0"/>
        <v>18.204999999999998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6.28515625" style="2" bestFit="1" customWidth="1"/>
    <col min="2" max="2" width="22.42578125" style="1" customWidth="1"/>
    <col min="3" max="3" width="15.85546875" style="1" customWidth="1"/>
    <col min="4" max="4" width="12.7109375" style="1" customWidth="1"/>
    <col min="5" max="5" width="16.42578125" style="1" customWidth="1"/>
    <col min="6" max="13" width="13.425781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8" ht="18.75" customHeight="1">
      <c r="A2" s="92" t="s">
        <v>62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8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8" ht="29.25" customHeight="1">
      <c r="A6" s="95"/>
      <c r="B6" s="87"/>
      <c r="C6" s="87"/>
      <c r="D6" s="87"/>
      <c r="E6" s="87"/>
      <c r="F6" s="55" t="s">
        <v>54</v>
      </c>
      <c r="G6" s="55" t="s">
        <v>55</v>
      </c>
      <c r="H6" s="55" t="s">
        <v>54</v>
      </c>
      <c r="I6" s="55" t="s">
        <v>55</v>
      </c>
      <c r="J6" s="55" t="s">
        <v>54</v>
      </c>
      <c r="K6" s="55" t="s">
        <v>55</v>
      </c>
      <c r="L6" s="55" t="s">
        <v>54</v>
      </c>
      <c r="M6" s="55" t="s">
        <v>55</v>
      </c>
      <c r="N6" s="96"/>
    </row>
    <row r="7" spans="1:18" ht="45">
      <c r="A7" s="12">
        <v>1</v>
      </c>
      <c r="B7" s="4" t="s">
        <v>10</v>
      </c>
      <c r="C7" s="13">
        <v>0</v>
      </c>
      <c r="D7" s="13">
        <v>0</v>
      </c>
      <c r="E7" s="13">
        <v>0</v>
      </c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>
        <v>0</v>
      </c>
      <c r="D8" s="13">
        <v>0</v>
      </c>
      <c r="E8" s="13">
        <v>0</v>
      </c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>
        <v>0</v>
      </c>
      <c r="D9" s="13">
        <v>0</v>
      </c>
      <c r="E9" s="13">
        <v>0</v>
      </c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>
        <v>5</v>
      </c>
      <c r="D10" s="13">
        <v>0</v>
      </c>
      <c r="E10" s="81">
        <v>8.4000000000000005E-2</v>
      </c>
      <c r="F10" s="5"/>
      <c r="G10" s="5"/>
      <c r="H10" s="5"/>
      <c r="I10" s="40">
        <f>E10/2</f>
        <v>4.2000000000000003E-2</v>
      </c>
      <c r="J10" s="39"/>
      <c r="K10" s="39">
        <f>E10/4</f>
        <v>2.1000000000000001E-2</v>
      </c>
      <c r="L10" s="39"/>
      <c r="M10" s="39">
        <f>E10/4</f>
        <v>2.1000000000000001E-2</v>
      </c>
      <c r="N10" s="88"/>
      <c r="O10" s="3"/>
      <c r="P10" s="3"/>
      <c r="Q10" s="3"/>
    </row>
    <row r="11" spans="1:18" ht="45">
      <c r="A11" s="12">
        <v>5</v>
      </c>
      <c r="B11" s="14" t="s">
        <v>14</v>
      </c>
      <c r="C11" s="13">
        <v>0</v>
      </c>
      <c r="D11" s="13">
        <v>0</v>
      </c>
      <c r="E11" s="13">
        <v>0</v>
      </c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8" ht="30">
      <c r="A12" s="12">
        <v>6</v>
      </c>
      <c r="B12" s="14" t="s">
        <v>22</v>
      </c>
      <c r="C12" s="13">
        <v>1684</v>
      </c>
      <c r="D12" s="13">
        <v>0</v>
      </c>
      <c r="E12" s="13">
        <v>50.52</v>
      </c>
      <c r="F12" s="36"/>
      <c r="G12" s="36"/>
      <c r="H12" s="36"/>
      <c r="I12" s="40">
        <f>E12/2</f>
        <v>25.26</v>
      </c>
      <c r="J12" s="39"/>
      <c r="K12" s="39">
        <f>E12/4</f>
        <v>12.63</v>
      </c>
      <c r="L12" s="39"/>
      <c r="M12" s="39">
        <f>E12/4</f>
        <v>12.63</v>
      </c>
      <c r="N12" s="56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>
        <v>0</v>
      </c>
      <c r="D13" s="13">
        <v>0</v>
      </c>
      <c r="E13" s="13">
        <v>0</v>
      </c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12">
        <v>8</v>
      </c>
      <c r="B14" s="4" t="s">
        <v>15</v>
      </c>
      <c r="C14" s="13">
        <v>0</v>
      </c>
      <c r="D14" s="13">
        <v>0</v>
      </c>
      <c r="E14" s="13">
        <v>0</v>
      </c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8" ht="30">
      <c r="A15" s="12">
        <v>9</v>
      </c>
      <c r="B15" s="4" t="s">
        <v>24</v>
      </c>
      <c r="C15" s="13">
        <v>0</v>
      </c>
      <c r="D15" s="13">
        <v>0</v>
      </c>
      <c r="E15" s="13">
        <v>0</v>
      </c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>
        <v>0</v>
      </c>
      <c r="D16" s="13">
        <v>0</v>
      </c>
      <c r="E16" s="13">
        <v>0</v>
      </c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1689</v>
      </c>
      <c r="D17" s="9">
        <f t="shared" si="0"/>
        <v>0</v>
      </c>
      <c r="E17" s="9">
        <f t="shared" si="0"/>
        <v>50.604000000000006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25.302000000000003</v>
      </c>
      <c r="J17" s="32">
        <f t="shared" si="0"/>
        <v>0</v>
      </c>
      <c r="K17" s="10">
        <f t="shared" si="0"/>
        <v>12.651000000000002</v>
      </c>
      <c r="L17" s="32">
        <f t="shared" si="0"/>
        <v>0</v>
      </c>
      <c r="M17" s="10">
        <f t="shared" si="0"/>
        <v>12.651000000000002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7" activePane="bottomLeft" state="frozen"/>
      <selection activeCell="H25" sqref="H25"/>
      <selection pane="bottomLeft" activeCell="H25" sqref="H25"/>
    </sheetView>
  </sheetViews>
  <sheetFormatPr defaultRowHeight="15"/>
  <cols>
    <col min="1" max="1" width="5" style="2" customWidth="1"/>
    <col min="2" max="2" width="20" style="1" customWidth="1"/>
    <col min="3" max="3" width="13.5703125" style="1" customWidth="1"/>
    <col min="4" max="4" width="11.7109375" style="1" customWidth="1"/>
    <col min="5" max="5" width="11.8554687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8.7109375" style="3" customWidth="1"/>
    <col min="15" max="256" width="9.140625" style="1"/>
    <col min="257" max="257" width="5" style="1" customWidth="1"/>
    <col min="258" max="258" width="20" style="1" customWidth="1"/>
    <col min="259" max="259" width="13.5703125" style="1" customWidth="1"/>
    <col min="260" max="260" width="11.7109375" style="1" customWidth="1"/>
    <col min="261" max="261" width="11.85546875" style="1" customWidth="1"/>
    <col min="262" max="269" width="6.140625" style="1" customWidth="1"/>
    <col min="270" max="270" width="28.7109375" style="1" customWidth="1"/>
    <col min="271" max="512" width="9.140625" style="1"/>
    <col min="513" max="513" width="5" style="1" customWidth="1"/>
    <col min="514" max="514" width="20" style="1" customWidth="1"/>
    <col min="515" max="515" width="13.5703125" style="1" customWidth="1"/>
    <col min="516" max="516" width="11.7109375" style="1" customWidth="1"/>
    <col min="517" max="517" width="11.85546875" style="1" customWidth="1"/>
    <col min="518" max="525" width="6.140625" style="1" customWidth="1"/>
    <col min="526" max="526" width="28.7109375" style="1" customWidth="1"/>
    <col min="527" max="768" width="9.140625" style="1"/>
    <col min="769" max="769" width="5" style="1" customWidth="1"/>
    <col min="770" max="770" width="20" style="1" customWidth="1"/>
    <col min="771" max="771" width="13.5703125" style="1" customWidth="1"/>
    <col min="772" max="772" width="11.7109375" style="1" customWidth="1"/>
    <col min="773" max="773" width="11.85546875" style="1" customWidth="1"/>
    <col min="774" max="781" width="6.140625" style="1" customWidth="1"/>
    <col min="782" max="782" width="28.7109375" style="1" customWidth="1"/>
    <col min="783" max="1024" width="9.140625" style="1"/>
    <col min="1025" max="1025" width="5" style="1" customWidth="1"/>
    <col min="1026" max="1026" width="20" style="1" customWidth="1"/>
    <col min="1027" max="1027" width="13.5703125" style="1" customWidth="1"/>
    <col min="1028" max="1028" width="11.7109375" style="1" customWidth="1"/>
    <col min="1029" max="1029" width="11.85546875" style="1" customWidth="1"/>
    <col min="1030" max="1037" width="6.140625" style="1" customWidth="1"/>
    <col min="1038" max="1038" width="28.7109375" style="1" customWidth="1"/>
    <col min="1039" max="1280" width="9.140625" style="1"/>
    <col min="1281" max="1281" width="5" style="1" customWidth="1"/>
    <col min="1282" max="1282" width="20" style="1" customWidth="1"/>
    <col min="1283" max="1283" width="13.5703125" style="1" customWidth="1"/>
    <col min="1284" max="1284" width="11.7109375" style="1" customWidth="1"/>
    <col min="1285" max="1285" width="11.85546875" style="1" customWidth="1"/>
    <col min="1286" max="1293" width="6.140625" style="1" customWidth="1"/>
    <col min="1294" max="1294" width="28.7109375" style="1" customWidth="1"/>
    <col min="1295" max="1536" width="9.140625" style="1"/>
    <col min="1537" max="1537" width="5" style="1" customWidth="1"/>
    <col min="1538" max="1538" width="20" style="1" customWidth="1"/>
    <col min="1539" max="1539" width="13.5703125" style="1" customWidth="1"/>
    <col min="1540" max="1540" width="11.7109375" style="1" customWidth="1"/>
    <col min="1541" max="1541" width="11.85546875" style="1" customWidth="1"/>
    <col min="1542" max="1549" width="6.140625" style="1" customWidth="1"/>
    <col min="1550" max="1550" width="28.7109375" style="1" customWidth="1"/>
    <col min="1551" max="1792" width="9.140625" style="1"/>
    <col min="1793" max="1793" width="5" style="1" customWidth="1"/>
    <col min="1794" max="1794" width="20" style="1" customWidth="1"/>
    <col min="1795" max="1795" width="13.5703125" style="1" customWidth="1"/>
    <col min="1796" max="1796" width="11.7109375" style="1" customWidth="1"/>
    <col min="1797" max="1797" width="11.85546875" style="1" customWidth="1"/>
    <col min="1798" max="1805" width="6.140625" style="1" customWidth="1"/>
    <col min="1806" max="1806" width="28.7109375" style="1" customWidth="1"/>
    <col min="1807" max="2048" width="9.140625" style="1"/>
    <col min="2049" max="2049" width="5" style="1" customWidth="1"/>
    <col min="2050" max="2050" width="20" style="1" customWidth="1"/>
    <col min="2051" max="2051" width="13.5703125" style="1" customWidth="1"/>
    <col min="2052" max="2052" width="11.7109375" style="1" customWidth="1"/>
    <col min="2053" max="2053" width="11.85546875" style="1" customWidth="1"/>
    <col min="2054" max="2061" width="6.140625" style="1" customWidth="1"/>
    <col min="2062" max="2062" width="28.7109375" style="1" customWidth="1"/>
    <col min="2063" max="2304" width="9.140625" style="1"/>
    <col min="2305" max="2305" width="5" style="1" customWidth="1"/>
    <col min="2306" max="2306" width="20" style="1" customWidth="1"/>
    <col min="2307" max="2307" width="13.5703125" style="1" customWidth="1"/>
    <col min="2308" max="2308" width="11.7109375" style="1" customWidth="1"/>
    <col min="2309" max="2309" width="11.85546875" style="1" customWidth="1"/>
    <col min="2310" max="2317" width="6.140625" style="1" customWidth="1"/>
    <col min="2318" max="2318" width="28.7109375" style="1" customWidth="1"/>
    <col min="2319" max="2560" width="9.140625" style="1"/>
    <col min="2561" max="2561" width="5" style="1" customWidth="1"/>
    <col min="2562" max="2562" width="20" style="1" customWidth="1"/>
    <col min="2563" max="2563" width="13.5703125" style="1" customWidth="1"/>
    <col min="2564" max="2564" width="11.7109375" style="1" customWidth="1"/>
    <col min="2565" max="2565" width="11.85546875" style="1" customWidth="1"/>
    <col min="2566" max="2573" width="6.140625" style="1" customWidth="1"/>
    <col min="2574" max="2574" width="28.7109375" style="1" customWidth="1"/>
    <col min="2575" max="2816" width="9.140625" style="1"/>
    <col min="2817" max="2817" width="5" style="1" customWidth="1"/>
    <col min="2818" max="2818" width="20" style="1" customWidth="1"/>
    <col min="2819" max="2819" width="13.5703125" style="1" customWidth="1"/>
    <col min="2820" max="2820" width="11.7109375" style="1" customWidth="1"/>
    <col min="2821" max="2821" width="11.85546875" style="1" customWidth="1"/>
    <col min="2822" max="2829" width="6.140625" style="1" customWidth="1"/>
    <col min="2830" max="2830" width="28.7109375" style="1" customWidth="1"/>
    <col min="2831" max="3072" width="9.140625" style="1"/>
    <col min="3073" max="3073" width="5" style="1" customWidth="1"/>
    <col min="3074" max="3074" width="20" style="1" customWidth="1"/>
    <col min="3075" max="3075" width="13.5703125" style="1" customWidth="1"/>
    <col min="3076" max="3076" width="11.7109375" style="1" customWidth="1"/>
    <col min="3077" max="3077" width="11.85546875" style="1" customWidth="1"/>
    <col min="3078" max="3085" width="6.140625" style="1" customWidth="1"/>
    <col min="3086" max="3086" width="28.7109375" style="1" customWidth="1"/>
    <col min="3087" max="3328" width="9.140625" style="1"/>
    <col min="3329" max="3329" width="5" style="1" customWidth="1"/>
    <col min="3330" max="3330" width="20" style="1" customWidth="1"/>
    <col min="3331" max="3331" width="13.5703125" style="1" customWidth="1"/>
    <col min="3332" max="3332" width="11.7109375" style="1" customWidth="1"/>
    <col min="3333" max="3333" width="11.85546875" style="1" customWidth="1"/>
    <col min="3334" max="3341" width="6.140625" style="1" customWidth="1"/>
    <col min="3342" max="3342" width="28.7109375" style="1" customWidth="1"/>
    <col min="3343" max="3584" width="9.140625" style="1"/>
    <col min="3585" max="3585" width="5" style="1" customWidth="1"/>
    <col min="3586" max="3586" width="20" style="1" customWidth="1"/>
    <col min="3587" max="3587" width="13.5703125" style="1" customWidth="1"/>
    <col min="3588" max="3588" width="11.7109375" style="1" customWidth="1"/>
    <col min="3589" max="3589" width="11.85546875" style="1" customWidth="1"/>
    <col min="3590" max="3597" width="6.140625" style="1" customWidth="1"/>
    <col min="3598" max="3598" width="28.7109375" style="1" customWidth="1"/>
    <col min="3599" max="3840" width="9.140625" style="1"/>
    <col min="3841" max="3841" width="5" style="1" customWidth="1"/>
    <col min="3842" max="3842" width="20" style="1" customWidth="1"/>
    <col min="3843" max="3843" width="13.5703125" style="1" customWidth="1"/>
    <col min="3844" max="3844" width="11.7109375" style="1" customWidth="1"/>
    <col min="3845" max="3845" width="11.85546875" style="1" customWidth="1"/>
    <col min="3846" max="3853" width="6.140625" style="1" customWidth="1"/>
    <col min="3854" max="3854" width="28.7109375" style="1" customWidth="1"/>
    <col min="3855" max="4096" width="9.140625" style="1"/>
    <col min="4097" max="4097" width="5" style="1" customWidth="1"/>
    <col min="4098" max="4098" width="20" style="1" customWidth="1"/>
    <col min="4099" max="4099" width="13.5703125" style="1" customWidth="1"/>
    <col min="4100" max="4100" width="11.7109375" style="1" customWidth="1"/>
    <col min="4101" max="4101" width="11.85546875" style="1" customWidth="1"/>
    <col min="4102" max="4109" width="6.140625" style="1" customWidth="1"/>
    <col min="4110" max="4110" width="28.7109375" style="1" customWidth="1"/>
    <col min="4111" max="4352" width="9.140625" style="1"/>
    <col min="4353" max="4353" width="5" style="1" customWidth="1"/>
    <col min="4354" max="4354" width="20" style="1" customWidth="1"/>
    <col min="4355" max="4355" width="13.5703125" style="1" customWidth="1"/>
    <col min="4356" max="4356" width="11.7109375" style="1" customWidth="1"/>
    <col min="4357" max="4357" width="11.85546875" style="1" customWidth="1"/>
    <col min="4358" max="4365" width="6.140625" style="1" customWidth="1"/>
    <col min="4366" max="4366" width="28.7109375" style="1" customWidth="1"/>
    <col min="4367" max="4608" width="9.140625" style="1"/>
    <col min="4609" max="4609" width="5" style="1" customWidth="1"/>
    <col min="4610" max="4610" width="20" style="1" customWidth="1"/>
    <col min="4611" max="4611" width="13.5703125" style="1" customWidth="1"/>
    <col min="4612" max="4612" width="11.7109375" style="1" customWidth="1"/>
    <col min="4613" max="4613" width="11.85546875" style="1" customWidth="1"/>
    <col min="4614" max="4621" width="6.140625" style="1" customWidth="1"/>
    <col min="4622" max="4622" width="28.7109375" style="1" customWidth="1"/>
    <col min="4623" max="4864" width="9.140625" style="1"/>
    <col min="4865" max="4865" width="5" style="1" customWidth="1"/>
    <col min="4866" max="4866" width="20" style="1" customWidth="1"/>
    <col min="4867" max="4867" width="13.5703125" style="1" customWidth="1"/>
    <col min="4868" max="4868" width="11.7109375" style="1" customWidth="1"/>
    <col min="4869" max="4869" width="11.85546875" style="1" customWidth="1"/>
    <col min="4870" max="4877" width="6.140625" style="1" customWidth="1"/>
    <col min="4878" max="4878" width="28.7109375" style="1" customWidth="1"/>
    <col min="4879" max="5120" width="9.140625" style="1"/>
    <col min="5121" max="5121" width="5" style="1" customWidth="1"/>
    <col min="5122" max="5122" width="20" style="1" customWidth="1"/>
    <col min="5123" max="5123" width="13.5703125" style="1" customWidth="1"/>
    <col min="5124" max="5124" width="11.7109375" style="1" customWidth="1"/>
    <col min="5125" max="5125" width="11.85546875" style="1" customWidth="1"/>
    <col min="5126" max="5133" width="6.140625" style="1" customWidth="1"/>
    <col min="5134" max="5134" width="28.7109375" style="1" customWidth="1"/>
    <col min="5135" max="5376" width="9.140625" style="1"/>
    <col min="5377" max="5377" width="5" style="1" customWidth="1"/>
    <col min="5378" max="5378" width="20" style="1" customWidth="1"/>
    <col min="5379" max="5379" width="13.5703125" style="1" customWidth="1"/>
    <col min="5380" max="5380" width="11.7109375" style="1" customWidth="1"/>
    <col min="5381" max="5381" width="11.85546875" style="1" customWidth="1"/>
    <col min="5382" max="5389" width="6.140625" style="1" customWidth="1"/>
    <col min="5390" max="5390" width="28.7109375" style="1" customWidth="1"/>
    <col min="5391" max="5632" width="9.140625" style="1"/>
    <col min="5633" max="5633" width="5" style="1" customWidth="1"/>
    <col min="5634" max="5634" width="20" style="1" customWidth="1"/>
    <col min="5635" max="5635" width="13.5703125" style="1" customWidth="1"/>
    <col min="5636" max="5636" width="11.7109375" style="1" customWidth="1"/>
    <col min="5637" max="5637" width="11.85546875" style="1" customWidth="1"/>
    <col min="5638" max="5645" width="6.140625" style="1" customWidth="1"/>
    <col min="5646" max="5646" width="28.7109375" style="1" customWidth="1"/>
    <col min="5647" max="5888" width="9.140625" style="1"/>
    <col min="5889" max="5889" width="5" style="1" customWidth="1"/>
    <col min="5890" max="5890" width="20" style="1" customWidth="1"/>
    <col min="5891" max="5891" width="13.5703125" style="1" customWidth="1"/>
    <col min="5892" max="5892" width="11.7109375" style="1" customWidth="1"/>
    <col min="5893" max="5893" width="11.85546875" style="1" customWidth="1"/>
    <col min="5894" max="5901" width="6.140625" style="1" customWidth="1"/>
    <col min="5902" max="5902" width="28.7109375" style="1" customWidth="1"/>
    <col min="5903" max="6144" width="9.140625" style="1"/>
    <col min="6145" max="6145" width="5" style="1" customWidth="1"/>
    <col min="6146" max="6146" width="20" style="1" customWidth="1"/>
    <col min="6147" max="6147" width="13.5703125" style="1" customWidth="1"/>
    <col min="6148" max="6148" width="11.7109375" style="1" customWidth="1"/>
    <col min="6149" max="6149" width="11.85546875" style="1" customWidth="1"/>
    <col min="6150" max="6157" width="6.140625" style="1" customWidth="1"/>
    <col min="6158" max="6158" width="28.7109375" style="1" customWidth="1"/>
    <col min="6159" max="6400" width="9.140625" style="1"/>
    <col min="6401" max="6401" width="5" style="1" customWidth="1"/>
    <col min="6402" max="6402" width="20" style="1" customWidth="1"/>
    <col min="6403" max="6403" width="13.5703125" style="1" customWidth="1"/>
    <col min="6404" max="6404" width="11.7109375" style="1" customWidth="1"/>
    <col min="6405" max="6405" width="11.85546875" style="1" customWidth="1"/>
    <col min="6406" max="6413" width="6.140625" style="1" customWidth="1"/>
    <col min="6414" max="6414" width="28.7109375" style="1" customWidth="1"/>
    <col min="6415" max="6656" width="9.140625" style="1"/>
    <col min="6657" max="6657" width="5" style="1" customWidth="1"/>
    <col min="6658" max="6658" width="20" style="1" customWidth="1"/>
    <col min="6659" max="6659" width="13.5703125" style="1" customWidth="1"/>
    <col min="6660" max="6660" width="11.7109375" style="1" customWidth="1"/>
    <col min="6661" max="6661" width="11.85546875" style="1" customWidth="1"/>
    <col min="6662" max="6669" width="6.140625" style="1" customWidth="1"/>
    <col min="6670" max="6670" width="28.7109375" style="1" customWidth="1"/>
    <col min="6671" max="6912" width="9.140625" style="1"/>
    <col min="6913" max="6913" width="5" style="1" customWidth="1"/>
    <col min="6914" max="6914" width="20" style="1" customWidth="1"/>
    <col min="6915" max="6915" width="13.5703125" style="1" customWidth="1"/>
    <col min="6916" max="6916" width="11.7109375" style="1" customWidth="1"/>
    <col min="6917" max="6917" width="11.85546875" style="1" customWidth="1"/>
    <col min="6918" max="6925" width="6.140625" style="1" customWidth="1"/>
    <col min="6926" max="6926" width="28.7109375" style="1" customWidth="1"/>
    <col min="6927" max="7168" width="9.140625" style="1"/>
    <col min="7169" max="7169" width="5" style="1" customWidth="1"/>
    <col min="7170" max="7170" width="20" style="1" customWidth="1"/>
    <col min="7171" max="7171" width="13.5703125" style="1" customWidth="1"/>
    <col min="7172" max="7172" width="11.7109375" style="1" customWidth="1"/>
    <col min="7173" max="7173" width="11.85546875" style="1" customWidth="1"/>
    <col min="7174" max="7181" width="6.140625" style="1" customWidth="1"/>
    <col min="7182" max="7182" width="28.7109375" style="1" customWidth="1"/>
    <col min="7183" max="7424" width="9.140625" style="1"/>
    <col min="7425" max="7425" width="5" style="1" customWidth="1"/>
    <col min="7426" max="7426" width="20" style="1" customWidth="1"/>
    <col min="7427" max="7427" width="13.5703125" style="1" customWidth="1"/>
    <col min="7428" max="7428" width="11.7109375" style="1" customWidth="1"/>
    <col min="7429" max="7429" width="11.85546875" style="1" customWidth="1"/>
    <col min="7430" max="7437" width="6.140625" style="1" customWidth="1"/>
    <col min="7438" max="7438" width="28.7109375" style="1" customWidth="1"/>
    <col min="7439" max="7680" width="9.140625" style="1"/>
    <col min="7681" max="7681" width="5" style="1" customWidth="1"/>
    <col min="7682" max="7682" width="20" style="1" customWidth="1"/>
    <col min="7683" max="7683" width="13.5703125" style="1" customWidth="1"/>
    <col min="7684" max="7684" width="11.7109375" style="1" customWidth="1"/>
    <col min="7685" max="7685" width="11.85546875" style="1" customWidth="1"/>
    <col min="7686" max="7693" width="6.140625" style="1" customWidth="1"/>
    <col min="7694" max="7694" width="28.7109375" style="1" customWidth="1"/>
    <col min="7695" max="7936" width="9.140625" style="1"/>
    <col min="7937" max="7937" width="5" style="1" customWidth="1"/>
    <col min="7938" max="7938" width="20" style="1" customWidth="1"/>
    <col min="7939" max="7939" width="13.5703125" style="1" customWidth="1"/>
    <col min="7940" max="7940" width="11.7109375" style="1" customWidth="1"/>
    <col min="7941" max="7941" width="11.85546875" style="1" customWidth="1"/>
    <col min="7942" max="7949" width="6.140625" style="1" customWidth="1"/>
    <col min="7950" max="7950" width="28.7109375" style="1" customWidth="1"/>
    <col min="7951" max="8192" width="9.140625" style="1"/>
    <col min="8193" max="8193" width="5" style="1" customWidth="1"/>
    <col min="8194" max="8194" width="20" style="1" customWidth="1"/>
    <col min="8195" max="8195" width="13.5703125" style="1" customWidth="1"/>
    <col min="8196" max="8196" width="11.7109375" style="1" customWidth="1"/>
    <col min="8197" max="8197" width="11.85546875" style="1" customWidth="1"/>
    <col min="8198" max="8205" width="6.140625" style="1" customWidth="1"/>
    <col min="8206" max="8206" width="28.7109375" style="1" customWidth="1"/>
    <col min="8207" max="8448" width="9.140625" style="1"/>
    <col min="8449" max="8449" width="5" style="1" customWidth="1"/>
    <col min="8450" max="8450" width="20" style="1" customWidth="1"/>
    <col min="8451" max="8451" width="13.5703125" style="1" customWidth="1"/>
    <col min="8452" max="8452" width="11.7109375" style="1" customWidth="1"/>
    <col min="8453" max="8453" width="11.85546875" style="1" customWidth="1"/>
    <col min="8454" max="8461" width="6.140625" style="1" customWidth="1"/>
    <col min="8462" max="8462" width="28.7109375" style="1" customWidth="1"/>
    <col min="8463" max="8704" width="9.140625" style="1"/>
    <col min="8705" max="8705" width="5" style="1" customWidth="1"/>
    <col min="8706" max="8706" width="20" style="1" customWidth="1"/>
    <col min="8707" max="8707" width="13.5703125" style="1" customWidth="1"/>
    <col min="8708" max="8708" width="11.7109375" style="1" customWidth="1"/>
    <col min="8709" max="8709" width="11.85546875" style="1" customWidth="1"/>
    <col min="8710" max="8717" width="6.140625" style="1" customWidth="1"/>
    <col min="8718" max="8718" width="28.7109375" style="1" customWidth="1"/>
    <col min="8719" max="8960" width="9.140625" style="1"/>
    <col min="8961" max="8961" width="5" style="1" customWidth="1"/>
    <col min="8962" max="8962" width="20" style="1" customWidth="1"/>
    <col min="8963" max="8963" width="13.5703125" style="1" customWidth="1"/>
    <col min="8964" max="8964" width="11.7109375" style="1" customWidth="1"/>
    <col min="8965" max="8965" width="11.85546875" style="1" customWidth="1"/>
    <col min="8966" max="8973" width="6.140625" style="1" customWidth="1"/>
    <col min="8974" max="8974" width="28.7109375" style="1" customWidth="1"/>
    <col min="8975" max="9216" width="9.140625" style="1"/>
    <col min="9217" max="9217" width="5" style="1" customWidth="1"/>
    <col min="9218" max="9218" width="20" style="1" customWidth="1"/>
    <col min="9219" max="9219" width="13.5703125" style="1" customWidth="1"/>
    <col min="9220" max="9220" width="11.7109375" style="1" customWidth="1"/>
    <col min="9221" max="9221" width="11.85546875" style="1" customWidth="1"/>
    <col min="9222" max="9229" width="6.140625" style="1" customWidth="1"/>
    <col min="9230" max="9230" width="28.7109375" style="1" customWidth="1"/>
    <col min="9231" max="9472" width="9.140625" style="1"/>
    <col min="9473" max="9473" width="5" style="1" customWidth="1"/>
    <col min="9474" max="9474" width="20" style="1" customWidth="1"/>
    <col min="9475" max="9475" width="13.5703125" style="1" customWidth="1"/>
    <col min="9476" max="9476" width="11.7109375" style="1" customWidth="1"/>
    <col min="9477" max="9477" width="11.85546875" style="1" customWidth="1"/>
    <col min="9478" max="9485" width="6.140625" style="1" customWidth="1"/>
    <col min="9486" max="9486" width="28.7109375" style="1" customWidth="1"/>
    <col min="9487" max="9728" width="9.140625" style="1"/>
    <col min="9729" max="9729" width="5" style="1" customWidth="1"/>
    <col min="9730" max="9730" width="20" style="1" customWidth="1"/>
    <col min="9731" max="9731" width="13.5703125" style="1" customWidth="1"/>
    <col min="9732" max="9732" width="11.7109375" style="1" customWidth="1"/>
    <col min="9733" max="9733" width="11.85546875" style="1" customWidth="1"/>
    <col min="9734" max="9741" width="6.140625" style="1" customWidth="1"/>
    <col min="9742" max="9742" width="28.7109375" style="1" customWidth="1"/>
    <col min="9743" max="9984" width="9.140625" style="1"/>
    <col min="9985" max="9985" width="5" style="1" customWidth="1"/>
    <col min="9986" max="9986" width="20" style="1" customWidth="1"/>
    <col min="9987" max="9987" width="13.5703125" style="1" customWidth="1"/>
    <col min="9988" max="9988" width="11.7109375" style="1" customWidth="1"/>
    <col min="9989" max="9989" width="11.85546875" style="1" customWidth="1"/>
    <col min="9990" max="9997" width="6.140625" style="1" customWidth="1"/>
    <col min="9998" max="9998" width="28.7109375" style="1" customWidth="1"/>
    <col min="9999" max="10240" width="9.140625" style="1"/>
    <col min="10241" max="10241" width="5" style="1" customWidth="1"/>
    <col min="10242" max="10242" width="20" style="1" customWidth="1"/>
    <col min="10243" max="10243" width="13.5703125" style="1" customWidth="1"/>
    <col min="10244" max="10244" width="11.7109375" style="1" customWidth="1"/>
    <col min="10245" max="10245" width="11.85546875" style="1" customWidth="1"/>
    <col min="10246" max="10253" width="6.140625" style="1" customWidth="1"/>
    <col min="10254" max="10254" width="28.7109375" style="1" customWidth="1"/>
    <col min="10255" max="10496" width="9.140625" style="1"/>
    <col min="10497" max="10497" width="5" style="1" customWidth="1"/>
    <col min="10498" max="10498" width="20" style="1" customWidth="1"/>
    <col min="10499" max="10499" width="13.5703125" style="1" customWidth="1"/>
    <col min="10500" max="10500" width="11.7109375" style="1" customWidth="1"/>
    <col min="10501" max="10501" width="11.85546875" style="1" customWidth="1"/>
    <col min="10502" max="10509" width="6.140625" style="1" customWidth="1"/>
    <col min="10510" max="10510" width="28.7109375" style="1" customWidth="1"/>
    <col min="10511" max="10752" width="9.140625" style="1"/>
    <col min="10753" max="10753" width="5" style="1" customWidth="1"/>
    <col min="10754" max="10754" width="20" style="1" customWidth="1"/>
    <col min="10755" max="10755" width="13.5703125" style="1" customWidth="1"/>
    <col min="10756" max="10756" width="11.7109375" style="1" customWidth="1"/>
    <col min="10757" max="10757" width="11.85546875" style="1" customWidth="1"/>
    <col min="10758" max="10765" width="6.140625" style="1" customWidth="1"/>
    <col min="10766" max="10766" width="28.7109375" style="1" customWidth="1"/>
    <col min="10767" max="11008" width="9.140625" style="1"/>
    <col min="11009" max="11009" width="5" style="1" customWidth="1"/>
    <col min="11010" max="11010" width="20" style="1" customWidth="1"/>
    <col min="11011" max="11011" width="13.5703125" style="1" customWidth="1"/>
    <col min="11012" max="11012" width="11.7109375" style="1" customWidth="1"/>
    <col min="11013" max="11013" width="11.85546875" style="1" customWidth="1"/>
    <col min="11014" max="11021" width="6.140625" style="1" customWidth="1"/>
    <col min="11022" max="11022" width="28.7109375" style="1" customWidth="1"/>
    <col min="11023" max="11264" width="9.140625" style="1"/>
    <col min="11265" max="11265" width="5" style="1" customWidth="1"/>
    <col min="11266" max="11266" width="20" style="1" customWidth="1"/>
    <col min="11267" max="11267" width="13.5703125" style="1" customWidth="1"/>
    <col min="11268" max="11268" width="11.7109375" style="1" customWidth="1"/>
    <col min="11269" max="11269" width="11.85546875" style="1" customWidth="1"/>
    <col min="11270" max="11277" width="6.140625" style="1" customWidth="1"/>
    <col min="11278" max="11278" width="28.7109375" style="1" customWidth="1"/>
    <col min="11279" max="11520" width="9.140625" style="1"/>
    <col min="11521" max="11521" width="5" style="1" customWidth="1"/>
    <col min="11522" max="11522" width="20" style="1" customWidth="1"/>
    <col min="11523" max="11523" width="13.5703125" style="1" customWidth="1"/>
    <col min="11524" max="11524" width="11.7109375" style="1" customWidth="1"/>
    <col min="11525" max="11525" width="11.85546875" style="1" customWidth="1"/>
    <col min="11526" max="11533" width="6.140625" style="1" customWidth="1"/>
    <col min="11534" max="11534" width="28.7109375" style="1" customWidth="1"/>
    <col min="11535" max="11776" width="9.140625" style="1"/>
    <col min="11777" max="11777" width="5" style="1" customWidth="1"/>
    <col min="11778" max="11778" width="20" style="1" customWidth="1"/>
    <col min="11779" max="11779" width="13.5703125" style="1" customWidth="1"/>
    <col min="11780" max="11780" width="11.7109375" style="1" customWidth="1"/>
    <col min="11781" max="11781" width="11.85546875" style="1" customWidth="1"/>
    <col min="11782" max="11789" width="6.140625" style="1" customWidth="1"/>
    <col min="11790" max="11790" width="28.7109375" style="1" customWidth="1"/>
    <col min="11791" max="12032" width="9.140625" style="1"/>
    <col min="12033" max="12033" width="5" style="1" customWidth="1"/>
    <col min="12034" max="12034" width="20" style="1" customWidth="1"/>
    <col min="12035" max="12035" width="13.5703125" style="1" customWidth="1"/>
    <col min="12036" max="12036" width="11.7109375" style="1" customWidth="1"/>
    <col min="12037" max="12037" width="11.85546875" style="1" customWidth="1"/>
    <col min="12038" max="12045" width="6.140625" style="1" customWidth="1"/>
    <col min="12046" max="12046" width="28.7109375" style="1" customWidth="1"/>
    <col min="12047" max="12288" width="9.140625" style="1"/>
    <col min="12289" max="12289" width="5" style="1" customWidth="1"/>
    <col min="12290" max="12290" width="20" style="1" customWidth="1"/>
    <col min="12291" max="12291" width="13.5703125" style="1" customWidth="1"/>
    <col min="12292" max="12292" width="11.7109375" style="1" customWidth="1"/>
    <col min="12293" max="12293" width="11.85546875" style="1" customWidth="1"/>
    <col min="12294" max="12301" width="6.140625" style="1" customWidth="1"/>
    <col min="12302" max="12302" width="28.7109375" style="1" customWidth="1"/>
    <col min="12303" max="12544" width="9.140625" style="1"/>
    <col min="12545" max="12545" width="5" style="1" customWidth="1"/>
    <col min="12546" max="12546" width="20" style="1" customWidth="1"/>
    <col min="12547" max="12547" width="13.5703125" style="1" customWidth="1"/>
    <col min="12548" max="12548" width="11.7109375" style="1" customWidth="1"/>
    <col min="12549" max="12549" width="11.85546875" style="1" customWidth="1"/>
    <col min="12550" max="12557" width="6.140625" style="1" customWidth="1"/>
    <col min="12558" max="12558" width="28.7109375" style="1" customWidth="1"/>
    <col min="12559" max="12800" width="9.140625" style="1"/>
    <col min="12801" max="12801" width="5" style="1" customWidth="1"/>
    <col min="12802" max="12802" width="20" style="1" customWidth="1"/>
    <col min="12803" max="12803" width="13.5703125" style="1" customWidth="1"/>
    <col min="12804" max="12804" width="11.7109375" style="1" customWidth="1"/>
    <col min="12805" max="12805" width="11.85546875" style="1" customWidth="1"/>
    <col min="12806" max="12813" width="6.140625" style="1" customWidth="1"/>
    <col min="12814" max="12814" width="28.7109375" style="1" customWidth="1"/>
    <col min="12815" max="13056" width="9.140625" style="1"/>
    <col min="13057" max="13057" width="5" style="1" customWidth="1"/>
    <col min="13058" max="13058" width="20" style="1" customWidth="1"/>
    <col min="13059" max="13059" width="13.5703125" style="1" customWidth="1"/>
    <col min="13060" max="13060" width="11.7109375" style="1" customWidth="1"/>
    <col min="13061" max="13061" width="11.85546875" style="1" customWidth="1"/>
    <col min="13062" max="13069" width="6.140625" style="1" customWidth="1"/>
    <col min="13070" max="13070" width="28.7109375" style="1" customWidth="1"/>
    <col min="13071" max="13312" width="9.140625" style="1"/>
    <col min="13313" max="13313" width="5" style="1" customWidth="1"/>
    <col min="13314" max="13314" width="20" style="1" customWidth="1"/>
    <col min="13315" max="13315" width="13.5703125" style="1" customWidth="1"/>
    <col min="13316" max="13316" width="11.7109375" style="1" customWidth="1"/>
    <col min="13317" max="13317" width="11.85546875" style="1" customWidth="1"/>
    <col min="13318" max="13325" width="6.140625" style="1" customWidth="1"/>
    <col min="13326" max="13326" width="28.7109375" style="1" customWidth="1"/>
    <col min="13327" max="13568" width="9.140625" style="1"/>
    <col min="13569" max="13569" width="5" style="1" customWidth="1"/>
    <col min="13570" max="13570" width="20" style="1" customWidth="1"/>
    <col min="13571" max="13571" width="13.5703125" style="1" customWidth="1"/>
    <col min="13572" max="13572" width="11.7109375" style="1" customWidth="1"/>
    <col min="13573" max="13573" width="11.85546875" style="1" customWidth="1"/>
    <col min="13574" max="13581" width="6.140625" style="1" customWidth="1"/>
    <col min="13582" max="13582" width="28.7109375" style="1" customWidth="1"/>
    <col min="13583" max="13824" width="9.140625" style="1"/>
    <col min="13825" max="13825" width="5" style="1" customWidth="1"/>
    <col min="13826" max="13826" width="20" style="1" customWidth="1"/>
    <col min="13827" max="13827" width="13.5703125" style="1" customWidth="1"/>
    <col min="13828" max="13828" width="11.7109375" style="1" customWidth="1"/>
    <col min="13829" max="13829" width="11.85546875" style="1" customWidth="1"/>
    <col min="13830" max="13837" width="6.140625" style="1" customWidth="1"/>
    <col min="13838" max="13838" width="28.7109375" style="1" customWidth="1"/>
    <col min="13839" max="14080" width="9.140625" style="1"/>
    <col min="14081" max="14081" width="5" style="1" customWidth="1"/>
    <col min="14082" max="14082" width="20" style="1" customWidth="1"/>
    <col min="14083" max="14083" width="13.5703125" style="1" customWidth="1"/>
    <col min="14084" max="14084" width="11.7109375" style="1" customWidth="1"/>
    <col min="14085" max="14085" width="11.85546875" style="1" customWidth="1"/>
    <col min="14086" max="14093" width="6.140625" style="1" customWidth="1"/>
    <col min="14094" max="14094" width="28.7109375" style="1" customWidth="1"/>
    <col min="14095" max="14336" width="9.140625" style="1"/>
    <col min="14337" max="14337" width="5" style="1" customWidth="1"/>
    <col min="14338" max="14338" width="20" style="1" customWidth="1"/>
    <col min="14339" max="14339" width="13.5703125" style="1" customWidth="1"/>
    <col min="14340" max="14340" width="11.7109375" style="1" customWidth="1"/>
    <col min="14341" max="14341" width="11.85546875" style="1" customWidth="1"/>
    <col min="14342" max="14349" width="6.140625" style="1" customWidth="1"/>
    <col min="14350" max="14350" width="28.7109375" style="1" customWidth="1"/>
    <col min="14351" max="14592" width="9.140625" style="1"/>
    <col min="14593" max="14593" width="5" style="1" customWidth="1"/>
    <col min="14594" max="14594" width="20" style="1" customWidth="1"/>
    <col min="14595" max="14595" width="13.5703125" style="1" customWidth="1"/>
    <col min="14596" max="14596" width="11.7109375" style="1" customWidth="1"/>
    <col min="14597" max="14597" width="11.85546875" style="1" customWidth="1"/>
    <col min="14598" max="14605" width="6.140625" style="1" customWidth="1"/>
    <col min="14606" max="14606" width="28.7109375" style="1" customWidth="1"/>
    <col min="14607" max="14848" width="9.140625" style="1"/>
    <col min="14849" max="14849" width="5" style="1" customWidth="1"/>
    <col min="14850" max="14850" width="20" style="1" customWidth="1"/>
    <col min="14851" max="14851" width="13.5703125" style="1" customWidth="1"/>
    <col min="14852" max="14852" width="11.7109375" style="1" customWidth="1"/>
    <col min="14853" max="14853" width="11.85546875" style="1" customWidth="1"/>
    <col min="14854" max="14861" width="6.140625" style="1" customWidth="1"/>
    <col min="14862" max="14862" width="28.7109375" style="1" customWidth="1"/>
    <col min="14863" max="15104" width="9.140625" style="1"/>
    <col min="15105" max="15105" width="5" style="1" customWidth="1"/>
    <col min="15106" max="15106" width="20" style="1" customWidth="1"/>
    <col min="15107" max="15107" width="13.5703125" style="1" customWidth="1"/>
    <col min="15108" max="15108" width="11.7109375" style="1" customWidth="1"/>
    <col min="15109" max="15109" width="11.85546875" style="1" customWidth="1"/>
    <col min="15110" max="15117" width="6.140625" style="1" customWidth="1"/>
    <col min="15118" max="15118" width="28.7109375" style="1" customWidth="1"/>
    <col min="15119" max="15360" width="9.140625" style="1"/>
    <col min="15361" max="15361" width="5" style="1" customWidth="1"/>
    <col min="15362" max="15362" width="20" style="1" customWidth="1"/>
    <col min="15363" max="15363" width="13.5703125" style="1" customWidth="1"/>
    <col min="15364" max="15364" width="11.7109375" style="1" customWidth="1"/>
    <col min="15365" max="15365" width="11.85546875" style="1" customWidth="1"/>
    <col min="15366" max="15373" width="6.140625" style="1" customWidth="1"/>
    <col min="15374" max="15374" width="28.7109375" style="1" customWidth="1"/>
    <col min="15375" max="15616" width="9.140625" style="1"/>
    <col min="15617" max="15617" width="5" style="1" customWidth="1"/>
    <col min="15618" max="15618" width="20" style="1" customWidth="1"/>
    <col min="15619" max="15619" width="13.5703125" style="1" customWidth="1"/>
    <col min="15620" max="15620" width="11.7109375" style="1" customWidth="1"/>
    <col min="15621" max="15621" width="11.85546875" style="1" customWidth="1"/>
    <col min="15622" max="15629" width="6.140625" style="1" customWidth="1"/>
    <col min="15630" max="15630" width="28.7109375" style="1" customWidth="1"/>
    <col min="15631" max="15872" width="9.140625" style="1"/>
    <col min="15873" max="15873" width="5" style="1" customWidth="1"/>
    <col min="15874" max="15874" width="20" style="1" customWidth="1"/>
    <col min="15875" max="15875" width="13.5703125" style="1" customWidth="1"/>
    <col min="15876" max="15876" width="11.7109375" style="1" customWidth="1"/>
    <col min="15877" max="15877" width="11.85546875" style="1" customWidth="1"/>
    <col min="15878" max="15885" width="6.140625" style="1" customWidth="1"/>
    <col min="15886" max="15886" width="28.7109375" style="1" customWidth="1"/>
    <col min="15887" max="16128" width="9.140625" style="1"/>
    <col min="16129" max="16129" width="5" style="1" customWidth="1"/>
    <col min="16130" max="16130" width="20" style="1" customWidth="1"/>
    <col min="16131" max="16131" width="13.5703125" style="1" customWidth="1"/>
    <col min="16132" max="16132" width="11.7109375" style="1" customWidth="1"/>
    <col min="16133" max="16133" width="11.85546875" style="1" customWidth="1"/>
    <col min="16134" max="16141" width="6.140625" style="1" customWidth="1"/>
    <col min="16142" max="16142" width="28.7109375" style="1" customWidth="1"/>
    <col min="16143" max="16384" width="9.140625" style="1"/>
  </cols>
  <sheetData>
    <row r="1" spans="1:17" ht="23.25">
      <c r="A1" s="89" t="s">
        <v>58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17" ht="18.75">
      <c r="A2" s="92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 ht="18.75">
      <c r="A3" s="29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30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3.5" customHeight="1">
      <c r="A8" s="12">
        <v>2</v>
      </c>
      <c r="B8" s="4" t="s">
        <v>11</v>
      </c>
      <c r="C8" s="4"/>
      <c r="D8" s="13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43.5" customHeight="1">
      <c r="A9" s="12">
        <v>3</v>
      </c>
      <c r="B9" s="4" t="s">
        <v>12</v>
      </c>
      <c r="C9" s="13"/>
      <c r="D9" s="13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4</v>
      </c>
      <c r="D10" s="13"/>
      <c r="E10" s="6">
        <v>6.8000000000000005E-2</v>
      </c>
      <c r="F10" s="5"/>
      <c r="G10" s="5"/>
      <c r="H10" s="5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45">
      <c r="A12" s="12">
        <v>6</v>
      </c>
      <c r="B12" s="14" t="s">
        <v>22</v>
      </c>
      <c r="C12" s="4">
        <v>428</v>
      </c>
      <c r="D12" s="4"/>
      <c r="E12" s="4">
        <v>12.84</v>
      </c>
      <c r="F12" s="36"/>
      <c r="G12" s="36"/>
      <c r="H12" s="36"/>
      <c r="I12" s="40">
        <f>E12/2</f>
        <v>6.42</v>
      </c>
      <c r="J12" s="39"/>
      <c r="K12" s="39">
        <f>E12/4</f>
        <v>3.21</v>
      </c>
      <c r="L12" s="39"/>
      <c r="M12" s="39">
        <f>E12/4</f>
        <v>3.21</v>
      </c>
      <c r="N12" s="27" t="s">
        <v>25</v>
      </c>
      <c r="O12" s="3"/>
      <c r="P12" s="3"/>
      <c r="Q12" s="3"/>
    </row>
    <row r="13" spans="1:17" ht="58.5" customHeight="1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57" customHeight="1">
      <c r="A14" s="12">
        <v>8</v>
      </c>
      <c r="B14" s="4" t="s">
        <v>15</v>
      </c>
      <c r="C14" s="4"/>
      <c r="D14" s="13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45">
      <c r="A15" s="12">
        <v>9</v>
      </c>
      <c r="B15" s="4" t="s">
        <v>24</v>
      </c>
      <c r="C15" s="4"/>
      <c r="D15" s="13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44.25" customHeight="1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432</v>
      </c>
      <c r="D17" s="9">
        <f t="shared" si="0"/>
        <v>0</v>
      </c>
      <c r="E17" s="9">
        <f t="shared" si="0"/>
        <v>12.907999999999999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6.4539999999999997</v>
      </c>
      <c r="J17" s="32">
        <f t="shared" si="0"/>
        <v>0</v>
      </c>
      <c r="K17" s="10">
        <f t="shared" si="0"/>
        <v>3.2269999999999999</v>
      </c>
      <c r="L17" s="32">
        <f t="shared" si="0"/>
        <v>0</v>
      </c>
      <c r="M17" s="10">
        <f t="shared" si="0"/>
        <v>3.2269999999999999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rintOptions horizontalCentered="1"/>
  <pageMargins left="0.27" right="0.2" top="0.24" bottom="0.17" header="0.27" footer="0.17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SheetLayoutView="100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89" t="s">
        <v>58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</row>
    <row r="2" spans="1:17" ht="18.75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03" t="s">
        <v>0</v>
      </c>
      <c r="B4" s="97" t="s">
        <v>1</v>
      </c>
      <c r="C4" s="97" t="s">
        <v>2</v>
      </c>
      <c r="D4" s="97" t="s">
        <v>3</v>
      </c>
      <c r="E4" s="97" t="s">
        <v>4</v>
      </c>
      <c r="F4" s="87" t="s">
        <v>59</v>
      </c>
      <c r="G4" s="97"/>
      <c r="H4" s="97"/>
      <c r="I4" s="97"/>
      <c r="J4" s="97"/>
      <c r="K4" s="97"/>
      <c r="L4" s="97"/>
      <c r="M4" s="97"/>
      <c r="N4" s="104" t="s">
        <v>9</v>
      </c>
    </row>
    <row r="5" spans="1:17">
      <c r="A5" s="103"/>
      <c r="B5" s="97"/>
      <c r="C5" s="97"/>
      <c r="D5" s="97"/>
      <c r="E5" s="97"/>
      <c r="F5" s="97" t="s">
        <v>5</v>
      </c>
      <c r="G5" s="97"/>
      <c r="H5" s="97" t="s">
        <v>6</v>
      </c>
      <c r="I5" s="97"/>
      <c r="J5" s="97" t="s">
        <v>7</v>
      </c>
      <c r="K5" s="97"/>
      <c r="L5" s="97" t="s">
        <v>8</v>
      </c>
      <c r="M5" s="97"/>
      <c r="N5" s="104"/>
    </row>
    <row r="6" spans="1:17" ht="29.25" customHeight="1">
      <c r="A6" s="103"/>
      <c r="B6" s="97"/>
      <c r="C6" s="97"/>
      <c r="D6" s="97"/>
      <c r="E6" s="9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104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4</v>
      </c>
      <c r="D10" s="13"/>
      <c r="E10" s="6">
        <v>6.8000000000000005E-2</v>
      </c>
      <c r="F10" s="5"/>
      <c r="G10" s="5"/>
      <c r="H10" s="5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617</v>
      </c>
      <c r="D12" s="4"/>
      <c r="E12" s="4">
        <v>18.510000000000002</v>
      </c>
      <c r="F12" s="39"/>
      <c r="G12" s="39"/>
      <c r="H12" s="39"/>
      <c r="I12" s="40">
        <f>E12/2</f>
        <v>9.2550000000000008</v>
      </c>
      <c r="J12" s="39"/>
      <c r="K12" s="39">
        <f>E12/4</f>
        <v>4.6275000000000004</v>
      </c>
      <c r="L12" s="39"/>
      <c r="M12" s="39">
        <f>E12/4</f>
        <v>4.6275000000000004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621</v>
      </c>
      <c r="D17" s="9">
        <f t="shared" si="0"/>
        <v>0</v>
      </c>
      <c r="E17" s="9">
        <f t="shared" si="0"/>
        <v>18.578000000000003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9.2890000000000015</v>
      </c>
      <c r="J17" s="32">
        <f t="shared" si="0"/>
        <v>0</v>
      </c>
      <c r="K17" s="10">
        <f t="shared" si="0"/>
        <v>4.6445000000000007</v>
      </c>
      <c r="L17" s="32">
        <f t="shared" si="0"/>
        <v>0</v>
      </c>
      <c r="M17" s="10">
        <f t="shared" si="0"/>
        <v>4.6445000000000007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38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22</v>
      </c>
      <c r="D10" s="13"/>
      <c r="E10" s="6">
        <v>0.36</v>
      </c>
      <c r="F10" s="5"/>
      <c r="G10" s="5"/>
      <c r="H10" s="5"/>
      <c r="I10" s="40">
        <f>E10/2</f>
        <v>0.18</v>
      </c>
      <c r="J10" s="39"/>
      <c r="K10" s="39">
        <f>E10/4</f>
        <v>0.09</v>
      </c>
      <c r="L10" s="39"/>
      <c r="M10" s="39">
        <f>E10/4</f>
        <v>0.09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1264</v>
      </c>
      <c r="D12" s="4"/>
      <c r="E12" s="6">
        <v>37.92</v>
      </c>
      <c r="F12" s="39"/>
      <c r="G12" s="39"/>
      <c r="H12" s="39"/>
      <c r="I12" s="40">
        <f>E12/2</f>
        <v>18.96</v>
      </c>
      <c r="J12" s="39"/>
      <c r="K12" s="39">
        <f>E12/4</f>
        <v>9.48</v>
      </c>
      <c r="L12" s="39"/>
      <c r="M12" s="39">
        <f>E12/4</f>
        <v>9.48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1286</v>
      </c>
      <c r="D17" s="9">
        <f t="shared" si="0"/>
        <v>0</v>
      </c>
      <c r="E17" s="9">
        <f t="shared" si="0"/>
        <v>38.28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19.14</v>
      </c>
      <c r="J17" s="32">
        <f t="shared" si="0"/>
        <v>0</v>
      </c>
      <c r="K17" s="10">
        <f t="shared" si="0"/>
        <v>9.57</v>
      </c>
      <c r="L17" s="32">
        <f t="shared" si="0"/>
        <v>0</v>
      </c>
      <c r="M17" s="10">
        <f t="shared" si="0"/>
        <v>9.57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89" t="s">
        <v>58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</row>
    <row r="2" spans="1:17" ht="18.75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03" t="s">
        <v>0</v>
      </c>
      <c r="B4" s="97" t="s">
        <v>1</v>
      </c>
      <c r="C4" s="97" t="s">
        <v>2</v>
      </c>
      <c r="D4" s="97" t="s">
        <v>3</v>
      </c>
      <c r="E4" s="97" t="s">
        <v>4</v>
      </c>
      <c r="F4" s="87" t="s">
        <v>59</v>
      </c>
      <c r="G4" s="97"/>
      <c r="H4" s="97"/>
      <c r="I4" s="97"/>
      <c r="J4" s="97"/>
      <c r="K4" s="97"/>
      <c r="L4" s="97"/>
      <c r="M4" s="97"/>
      <c r="N4" s="104" t="s">
        <v>9</v>
      </c>
    </row>
    <row r="5" spans="1:17">
      <c r="A5" s="103"/>
      <c r="B5" s="97"/>
      <c r="C5" s="97"/>
      <c r="D5" s="97"/>
      <c r="E5" s="97"/>
      <c r="F5" s="97" t="s">
        <v>5</v>
      </c>
      <c r="G5" s="97"/>
      <c r="H5" s="97" t="s">
        <v>6</v>
      </c>
      <c r="I5" s="97"/>
      <c r="J5" s="97" t="s">
        <v>7</v>
      </c>
      <c r="K5" s="97"/>
      <c r="L5" s="97" t="s">
        <v>8</v>
      </c>
      <c r="M5" s="97"/>
      <c r="N5" s="104"/>
    </row>
    <row r="6" spans="1:17" ht="29.25" customHeight="1">
      <c r="A6" s="103"/>
      <c r="B6" s="97"/>
      <c r="C6" s="97"/>
      <c r="D6" s="97"/>
      <c r="E6" s="9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104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39" customHeight="1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52.5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4</v>
      </c>
      <c r="D10" s="13"/>
      <c r="E10" s="6">
        <v>6.8000000000000005E-2</v>
      </c>
      <c r="F10" s="5"/>
      <c r="G10" s="5"/>
      <c r="H10" s="5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1081</v>
      </c>
      <c r="D12" s="4"/>
      <c r="E12" s="6">
        <v>32.43</v>
      </c>
      <c r="F12" s="39"/>
      <c r="G12" s="39"/>
      <c r="H12" s="39"/>
      <c r="I12" s="40">
        <f>E12/2</f>
        <v>16.215</v>
      </c>
      <c r="J12" s="39"/>
      <c r="K12" s="39">
        <f>E12/4</f>
        <v>8.1074999999999999</v>
      </c>
      <c r="L12" s="39"/>
      <c r="M12" s="39">
        <f>E12/4</f>
        <v>8.1074999999999999</v>
      </c>
      <c r="N12" s="27" t="s">
        <v>25</v>
      </c>
      <c r="O12" s="3"/>
      <c r="P12" s="3"/>
      <c r="Q12" s="3"/>
    </row>
    <row r="13" spans="1:17" ht="39" customHeight="1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39" customHeight="1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39" customHeight="1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1085</v>
      </c>
      <c r="D17" s="9">
        <f t="shared" si="0"/>
        <v>0</v>
      </c>
      <c r="E17" s="9">
        <f t="shared" si="0"/>
        <v>32.497999999999998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16.248999999999999</v>
      </c>
      <c r="J17" s="32">
        <f t="shared" si="0"/>
        <v>0</v>
      </c>
      <c r="K17" s="10">
        <f t="shared" si="0"/>
        <v>8.1244999999999994</v>
      </c>
      <c r="L17" s="32">
        <f t="shared" si="0"/>
        <v>0</v>
      </c>
      <c r="M17" s="10">
        <f t="shared" si="0"/>
        <v>8.1244999999999994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36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19</v>
      </c>
      <c r="D10" s="13"/>
      <c r="E10" s="6">
        <v>0.312</v>
      </c>
      <c r="F10" s="5"/>
      <c r="G10" s="5"/>
      <c r="H10" s="5"/>
      <c r="I10" s="40">
        <f>E10/2</f>
        <v>0.156</v>
      </c>
      <c r="J10" s="39"/>
      <c r="K10" s="39">
        <f>E10/4</f>
        <v>7.8E-2</v>
      </c>
      <c r="L10" s="39"/>
      <c r="M10" s="39">
        <f>E10/4</f>
        <v>7.8E-2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777</v>
      </c>
      <c r="D12" s="4"/>
      <c r="E12" s="6">
        <v>23.31</v>
      </c>
      <c r="F12" s="39"/>
      <c r="G12" s="39"/>
      <c r="H12" s="39"/>
      <c r="I12" s="40">
        <f>E12/2</f>
        <v>11.654999999999999</v>
      </c>
      <c r="J12" s="39"/>
      <c r="K12" s="39">
        <f>E12/4</f>
        <v>5.8274999999999997</v>
      </c>
      <c r="L12" s="39"/>
      <c r="M12" s="39">
        <f>E12/4</f>
        <v>5.8274999999999997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796</v>
      </c>
      <c r="D17" s="9">
        <f t="shared" si="0"/>
        <v>0</v>
      </c>
      <c r="E17" s="9">
        <f t="shared" si="0"/>
        <v>23.622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11.811</v>
      </c>
      <c r="J17" s="32">
        <f t="shared" si="0"/>
        <v>0</v>
      </c>
      <c r="K17" s="10">
        <f t="shared" si="0"/>
        <v>5.9055</v>
      </c>
      <c r="L17" s="32">
        <f t="shared" si="0"/>
        <v>0</v>
      </c>
      <c r="M17" s="10">
        <f t="shared" si="0"/>
        <v>5.9055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8" ht="18.75" customHeight="1">
      <c r="A2" s="92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8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8" ht="29.25" customHeight="1">
      <c r="A6" s="95"/>
      <c r="B6" s="87"/>
      <c r="C6" s="87"/>
      <c r="D6" s="87"/>
      <c r="E6" s="87"/>
      <c r="F6" s="52" t="s">
        <v>54</v>
      </c>
      <c r="G6" s="52" t="s">
        <v>55</v>
      </c>
      <c r="H6" s="52" t="s">
        <v>54</v>
      </c>
      <c r="I6" s="52" t="s">
        <v>55</v>
      </c>
      <c r="J6" s="52" t="s">
        <v>54</v>
      </c>
      <c r="K6" s="52" t="s">
        <v>55</v>
      </c>
      <c r="L6" s="52" t="s">
        <v>54</v>
      </c>
      <c r="M6" s="52" t="s">
        <v>55</v>
      </c>
      <c r="N6" s="96"/>
    </row>
    <row r="7" spans="1:18" ht="45">
      <c r="A7" s="12">
        <v>1</v>
      </c>
      <c r="B7" s="4" t="s">
        <v>10</v>
      </c>
      <c r="C7" s="13"/>
      <c r="D7" s="13"/>
      <c r="E7" s="21"/>
      <c r="F7" s="54"/>
      <c r="G7" s="54"/>
      <c r="H7" s="54"/>
      <c r="I7" s="54"/>
      <c r="J7" s="54"/>
      <c r="K7" s="54"/>
      <c r="L7" s="54"/>
      <c r="M7" s="54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4"/>
      <c r="G8" s="54"/>
      <c r="H8" s="54"/>
      <c r="I8" s="54"/>
      <c r="J8" s="54"/>
      <c r="K8" s="54"/>
      <c r="L8" s="54"/>
      <c r="M8" s="54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>
        <v>13</v>
      </c>
      <c r="D10" s="13"/>
      <c r="E10" s="21">
        <v>0.21199999999999999</v>
      </c>
      <c r="F10" s="5"/>
      <c r="G10" s="5"/>
      <c r="H10" s="5"/>
      <c r="I10" s="40">
        <f>E10/2</f>
        <v>0.106</v>
      </c>
      <c r="J10" s="39"/>
      <c r="K10" s="39">
        <f>E10/4</f>
        <v>5.2999999999999999E-2</v>
      </c>
      <c r="L10" s="39"/>
      <c r="M10" s="39">
        <f>E10/4</f>
        <v>5.2999999999999999E-2</v>
      </c>
      <c r="N10" s="88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8" ht="30">
      <c r="A12" s="12">
        <v>6</v>
      </c>
      <c r="B12" s="14" t="s">
        <v>22</v>
      </c>
      <c r="C12" s="13">
        <v>973</v>
      </c>
      <c r="D12" s="13"/>
      <c r="E12" s="21">
        <v>29.19</v>
      </c>
      <c r="F12" s="70"/>
      <c r="G12" s="71"/>
      <c r="H12" s="71"/>
      <c r="I12" s="40">
        <f>E12/2</f>
        <v>14.595000000000001</v>
      </c>
      <c r="J12" s="39"/>
      <c r="K12" s="39">
        <f>E12/4</f>
        <v>7.2975000000000003</v>
      </c>
      <c r="L12" s="39"/>
      <c r="M12" s="39">
        <f>E12/4</f>
        <v>7.2975000000000003</v>
      </c>
      <c r="N12" s="53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12">
        <v>8</v>
      </c>
      <c r="B14" s="4" t="s">
        <v>15</v>
      </c>
      <c r="C14" s="13"/>
      <c r="D14" s="13"/>
      <c r="E14" s="21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8" ht="30">
      <c r="A15" s="12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986</v>
      </c>
      <c r="D17" s="9">
        <f t="shared" si="0"/>
        <v>0</v>
      </c>
      <c r="E17" s="9">
        <f t="shared" si="0"/>
        <v>29.402000000000001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14.701000000000001</v>
      </c>
      <c r="J17" s="32">
        <f t="shared" si="0"/>
        <v>0</v>
      </c>
      <c r="K17" s="10">
        <f t="shared" si="0"/>
        <v>7.3505000000000003</v>
      </c>
      <c r="L17" s="32">
        <f t="shared" si="0"/>
        <v>0</v>
      </c>
      <c r="M17" s="10">
        <f t="shared" si="0"/>
        <v>7.3505000000000003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26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10</v>
      </c>
      <c r="D10" s="13"/>
      <c r="E10" s="6">
        <v>0.16400000000000001</v>
      </c>
      <c r="F10" s="5"/>
      <c r="G10" s="5"/>
      <c r="H10" s="5"/>
      <c r="I10" s="40">
        <f>E10/2</f>
        <v>8.2000000000000003E-2</v>
      </c>
      <c r="J10" s="39"/>
      <c r="K10" s="39">
        <f>E10/4</f>
        <v>4.1000000000000002E-2</v>
      </c>
      <c r="L10" s="39"/>
      <c r="M10" s="39">
        <f>E10/4</f>
        <v>4.1000000000000002E-2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1927</v>
      </c>
      <c r="D12" s="4"/>
      <c r="E12" s="4">
        <v>57.81</v>
      </c>
      <c r="F12" s="36"/>
      <c r="G12" s="36"/>
      <c r="H12" s="36"/>
      <c r="I12" s="40">
        <f>E12/2</f>
        <v>28.905000000000001</v>
      </c>
      <c r="J12" s="39"/>
      <c r="K12" s="39">
        <f>E12/4</f>
        <v>14.452500000000001</v>
      </c>
      <c r="L12" s="39"/>
      <c r="M12" s="39">
        <f>E12/4</f>
        <v>14.452500000000001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1937</v>
      </c>
      <c r="D17" s="9">
        <f t="shared" si="0"/>
        <v>0</v>
      </c>
      <c r="E17" s="9">
        <f t="shared" si="0"/>
        <v>57.974000000000004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28.987000000000002</v>
      </c>
      <c r="J17" s="32">
        <f t="shared" si="0"/>
        <v>0</v>
      </c>
      <c r="K17" s="10">
        <f t="shared" si="0"/>
        <v>14.493500000000001</v>
      </c>
      <c r="L17" s="32">
        <f t="shared" si="0"/>
        <v>0</v>
      </c>
      <c r="M17" s="10">
        <f t="shared" si="0"/>
        <v>14.493500000000001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0" activePane="bottomLeft" state="frozen"/>
      <selection activeCell="F5" sqref="F5:G5"/>
      <selection pane="bottomLeft" activeCell="F5" sqref="F5:G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8" ht="18.75" customHeight="1">
      <c r="A2" s="92" t="s">
        <v>67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8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8" ht="29.25" customHeight="1">
      <c r="A6" s="95"/>
      <c r="B6" s="87"/>
      <c r="C6" s="87"/>
      <c r="D6" s="87"/>
      <c r="E6" s="87"/>
      <c r="F6" s="64" t="s">
        <v>54</v>
      </c>
      <c r="G6" s="64" t="s">
        <v>55</v>
      </c>
      <c r="H6" s="64" t="s">
        <v>54</v>
      </c>
      <c r="I6" s="64" t="s">
        <v>55</v>
      </c>
      <c r="J6" s="64" t="s">
        <v>54</v>
      </c>
      <c r="K6" s="64" t="s">
        <v>55</v>
      </c>
      <c r="L6" s="64" t="s">
        <v>54</v>
      </c>
      <c r="M6" s="64" t="s">
        <v>55</v>
      </c>
      <c r="N6" s="96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>
        <v>20</v>
      </c>
      <c r="D10" s="13"/>
      <c r="E10" s="21">
        <v>0.32800000000000001</v>
      </c>
      <c r="F10" s="5"/>
      <c r="G10" s="5"/>
      <c r="H10" s="5"/>
      <c r="I10" s="40">
        <f>E10/2</f>
        <v>0.16400000000000001</v>
      </c>
      <c r="J10" s="39"/>
      <c r="K10" s="39">
        <f>E10/4</f>
        <v>8.2000000000000003E-2</v>
      </c>
      <c r="L10" s="39"/>
      <c r="M10" s="39">
        <f>E10/4</f>
        <v>8.2000000000000003E-2</v>
      </c>
      <c r="N10" s="88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8" ht="30">
      <c r="A12" s="12">
        <v>6</v>
      </c>
      <c r="B12" s="14" t="s">
        <v>22</v>
      </c>
      <c r="C12" s="13">
        <v>1916</v>
      </c>
      <c r="D12" s="13"/>
      <c r="E12" s="21">
        <v>57.48</v>
      </c>
      <c r="F12" s="36"/>
      <c r="G12" s="36"/>
      <c r="H12" s="36"/>
      <c r="I12" s="40">
        <f>E12/2</f>
        <v>28.74</v>
      </c>
      <c r="J12" s="39"/>
      <c r="K12" s="39">
        <f>E12/4</f>
        <v>14.37</v>
      </c>
      <c r="L12" s="39"/>
      <c r="M12" s="39">
        <f>E12/4</f>
        <v>14.37</v>
      </c>
      <c r="N12" s="65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12">
        <v>8</v>
      </c>
      <c r="B14" s="4" t="s">
        <v>15</v>
      </c>
      <c r="C14" s="13"/>
      <c r="D14" s="13"/>
      <c r="E14" s="21"/>
      <c r="F14" s="5" t="s">
        <v>68</v>
      </c>
      <c r="G14" s="5" t="s">
        <v>68</v>
      </c>
      <c r="H14" s="5" t="s">
        <v>68</v>
      </c>
      <c r="I14" s="5" t="s">
        <v>68</v>
      </c>
      <c r="J14" s="6">
        <v>0</v>
      </c>
      <c r="K14" s="5" t="s">
        <v>68</v>
      </c>
      <c r="L14" s="5" t="s">
        <v>68</v>
      </c>
      <c r="M14" s="5" t="s">
        <v>68</v>
      </c>
      <c r="N14" s="7" t="s">
        <v>20</v>
      </c>
      <c r="O14" s="3"/>
      <c r="P14" s="3"/>
      <c r="Q14" s="3"/>
    </row>
    <row r="15" spans="1:18" ht="30">
      <c r="A15" s="12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1936</v>
      </c>
      <c r="D17" s="9">
        <f t="shared" si="0"/>
        <v>0</v>
      </c>
      <c r="E17" s="9">
        <f t="shared" si="0"/>
        <v>57.808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28.904</v>
      </c>
      <c r="J17" s="32">
        <f t="shared" si="0"/>
        <v>0</v>
      </c>
      <c r="K17" s="10">
        <f t="shared" si="0"/>
        <v>14.452</v>
      </c>
      <c r="L17" s="32">
        <f t="shared" si="0"/>
        <v>0</v>
      </c>
      <c r="M17" s="10">
        <f t="shared" si="0"/>
        <v>14.452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rintOptions horizontalCentered="1"/>
  <pageMargins left="0.25" right="0.25" top="0.25" bottom="0.25" header="0" footer="0"/>
  <pageSetup paperSize="9" scale="7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34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5</v>
      </c>
      <c r="D10" s="13"/>
      <c r="E10" s="6">
        <v>8.4000000000000005E-2</v>
      </c>
      <c r="F10" s="5"/>
      <c r="G10" s="5"/>
      <c r="H10" s="5"/>
      <c r="I10" s="40">
        <f>E10/2</f>
        <v>4.2000000000000003E-2</v>
      </c>
      <c r="J10" s="39"/>
      <c r="K10" s="39">
        <f>E10/4</f>
        <v>2.1000000000000001E-2</v>
      </c>
      <c r="L10" s="39"/>
      <c r="M10" s="39">
        <f>E10/4</f>
        <v>2.1000000000000001E-2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1844</v>
      </c>
      <c r="D12" s="4"/>
      <c r="E12" s="6">
        <v>55.32</v>
      </c>
      <c r="F12" s="39"/>
      <c r="G12" s="39"/>
      <c r="H12" s="39"/>
      <c r="I12" s="40">
        <f>E12/2</f>
        <v>27.66</v>
      </c>
      <c r="J12" s="39"/>
      <c r="K12" s="39">
        <f>E12/4</f>
        <v>13.83</v>
      </c>
      <c r="L12" s="39"/>
      <c r="M12" s="39">
        <f>E12/4</f>
        <v>13.83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1849</v>
      </c>
      <c r="D17" s="9">
        <f t="shared" si="0"/>
        <v>0</v>
      </c>
      <c r="E17" s="9">
        <f t="shared" si="0"/>
        <v>55.404000000000003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27.702000000000002</v>
      </c>
      <c r="J17" s="32">
        <f t="shared" si="0"/>
        <v>0</v>
      </c>
      <c r="K17" s="10">
        <f t="shared" si="0"/>
        <v>13.851000000000001</v>
      </c>
      <c r="L17" s="32">
        <f t="shared" si="0"/>
        <v>0</v>
      </c>
      <c r="M17" s="10">
        <f t="shared" si="0"/>
        <v>13.851000000000001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6" style="1" customWidth="1"/>
    <col min="4" max="4" width="12" style="1" customWidth="1"/>
    <col min="5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33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45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63" customHeight="1">
      <c r="A10" s="12">
        <v>4</v>
      </c>
      <c r="B10" s="14" t="s">
        <v>13</v>
      </c>
      <c r="C10" s="4">
        <v>5</v>
      </c>
      <c r="D10" s="13"/>
      <c r="E10" s="82">
        <v>8.4000000000000005E-2</v>
      </c>
      <c r="F10" s="5"/>
      <c r="G10" s="5"/>
      <c r="H10" s="5"/>
      <c r="I10" s="40">
        <f>E10/2</f>
        <v>4.2000000000000003E-2</v>
      </c>
      <c r="J10" s="39"/>
      <c r="K10" s="39">
        <f>E10/4</f>
        <v>2.1000000000000001E-2</v>
      </c>
      <c r="L10" s="39"/>
      <c r="M10" s="39">
        <f>E10/4</f>
        <v>2.1000000000000001E-2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13">
        <v>2498</v>
      </c>
      <c r="D12" s="4"/>
      <c r="E12" s="15">
        <v>74.94</v>
      </c>
      <c r="F12" s="39"/>
      <c r="G12" s="39"/>
      <c r="H12" s="39"/>
      <c r="I12" s="40">
        <f>E12/2</f>
        <v>37.47</v>
      </c>
      <c r="J12" s="39"/>
      <c r="K12" s="39">
        <f>E12/4</f>
        <v>18.734999999999999</v>
      </c>
      <c r="L12" s="39"/>
      <c r="M12" s="39">
        <f>E12/4</f>
        <v>18.734999999999999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2503</v>
      </c>
      <c r="D17" s="9">
        <f t="shared" si="0"/>
        <v>0</v>
      </c>
      <c r="E17" s="9">
        <f t="shared" si="0"/>
        <v>75.024000000000001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37.512</v>
      </c>
      <c r="J17" s="32">
        <f t="shared" si="0"/>
        <v>0</v>
      </c>
      <c r="K17" s="10">
        <f t="shared" si="0"/>
        <v>18.756</v>
      </c>
      <c r="L17" s="32">
        <f t="shared" si="0"/>
        <v>0</v>
      </c>
      <c r="M17" s="10">
        <f t="shared" si="0"/>
        <v>18.756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8" ht="18.75" customHeight="1">
      <c r="A2" s="92" t="s">
        <v>32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8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8" ht="29.25" customHeight="1">
      <c r="A6" s="95"/>
      <c r="B6" s="87"/>
      <c r="C6" s="87"/>
      <c r="D6" s="87"/>
      <c r="E6" s="87"/>
      <c r="F6" s="50" t="s">
        <v>54</v>
      </c>
      <c r="G6" s="50" t="s">
        <v>55</v>
      </c>
      <c r="H6" s="50" t="s">
        <v>54</v>
      </c>
      <c r="I6" s="50" t="s">
        <v>55</v>
      </c>
      <c r="J6" s="50" t="s">
        <v>54</v>
      </c>
      <c r="K6" s="50" t="s">
        <v>55</v>
      </c>
      <c r="L6" s="50" t="s">
        <v>54</v>
      </c>
      <c r="M6" s="50" t="s">
        <v>55</v>
      </c>
      <c r="N6" s="96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>
        <v>11</v>
      </c>
      <c r="D10" s="13"/>
      <c r="E10" s="21">
        <v>0.18</v>
      </c>
      <c r="F10" s="5"/>
      <c r="G10" s="5"/>
      <c r="H10" s="5"/>
      <c r="I10" s="40">
        <f>E10/2</f>
        <v>0.09</v>
      </c>
      <c r="J10" s="39"/>
      <c r="K10" s="39">
        <f>E10/4</f>
        <v>4.4999999999999998E-2</v>
      </c>
      <c r="L10" s="39"/>
      <c r="M10" s="39">
        <f>E10/4</f>
        <v>4.4999999999999998E-2</v>
      </c>
      <c r="N10" s="88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8" ht="30">
      <c r="A12" s="12">
        <v>6</v>
      </c>
      <c r="B12" s="14" t="s">
        <v>22</v>
      </c>
      <c r="C12" s="13">
        <v>1685</v>
      </c>
      <c r="D12" s="13"/>
      <c r="E12" s="21">
        <v>50.55</v>
      </c>
      <c r="F12" s="68"/>
      <c r="G12" s="69"/>
      <c r="H12" s="69"/>
      <c r="I12" s="40">
        <f>E12/2</f>
        <v>25.274999999999999</v>
      </c>
      <c r="J12" s="39"/>
      <c r="K12" s="39">
        <f>E12/4</f>
        <v>12.637499999999999</v>
      </c>
      <c r="L12" s="39"/>
      <c r="M12" s="39">
        <f>E12/4</f>
        <v>12.637499999999999</v>
      </c>
      <c r="N12" s="51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12">
        <v>8</v>
      </c>
      <c r="B14" s="4" t="s">
        <v>15</v>
      </c>
      <c r="C14" s="13"/>
      <c r="D14" s="13"/>
      <c r="E14" s="21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8" ht="30">
      <c r="A15" s="12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1696</v>
      </c>
      <c r="D17" s="9">
        <f t="shared" si="0"/>
        <v>0</v>
      </c>
      <c r="E17" s="9">
        <f t="shared" si="0"/>
        <v>50.73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25.364999999999998</v>
      </c>
      <c r="J17" s="32">
        <f t="shared" si="0"/>
        <v>0</v>
      </c>
      <c r="K17" s="10">
        <f t="shared" si="0"/>
        <v>12.682499999999999</v>
      </c>
      <c r="L17" s="32">
        <f t="shared" si="0"/>
        <v>0</v>
      </c>
      <c r="M17" s="10">
        <f t="shared" si="0"/>
        <v>12.682499999999999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 customHeight="1">
      <c r="A1" s="107" t="s">
        <v>58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</row>
    <row r="2" spans="1:17" ht="18.75" customHeight="1">
      <c r="A2" s="110" t="s">
        <v>31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48" t="s">
        <v>54</v>
      </c>
      <c r="G6" s="48" t="s">
        <v>55</v>
      </c>
      <c r="H6" s="48" t="s">
        <v>54</v>
      </c>
      <c r="I6" s="48" t="s">
        <v>55</v>
      </c>
      <c r="J6" s="48" t="s">
        <v>54</v>
      </c>
      <c r="K6" s="48" t="s">
        <v>55</v>
      </c>
      <c r="L6" s="48" t="s">
        <v>54</v>
      </c>
      <c r="M6" s="48" t="s">
        <v>55</v>
      </c>
      <c r="N6" s="96"/>
    </row>
    <row r="7" spans="1:17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13">
        <v>5</v>
      </c>
      <c r="D10" s="13"/>
      <c r="E10" s="21">
        <v>8.4000000000000005E-2</v>
      </c>
      <c r="F10" s="70"/>
      <c r="G10" s="71"/>
      <c r="H10" s="71"/>
      <c r="I10" s="40">
        <f>E10/2</f>
        <v>4.2000000000000003E-2</v>
      </c>
      <c r="J10" s="39"/>
      <c r="K10" s="39">
        <f>E10/4</f>
        <v>2.1000000000000001E-2</v>
      </c>
      <c r="L10" s="39"/>
      <c r="M10" s="39">
        <f>E10/4</f>
        <v>2.1000000000000001E-2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13">
        <v>1615</v>
      </c>
      <c r="D12" s="13"/>
      <c r="E12" s="21">
        <v>48.45</v>
      </c>
      <c r="F12" s="70"/>
      <c r="G12" s="71"/>
      <c r="H12" s="71"/>
      <c r="I12" s="40">
        <f>E12/2</f>
        <v>24.225000000000001</v>
      </c>
      <c r="J12" s="39"/>
      <c r="K12" s="39">
        <f>E12/4</f>
        <v>12.112500000000001</v>
      </c>
      <c r="L12" s="39"/>
      <c r="M12" s="39">
        <f>E12/4</f>
        <v>12.112500000000001</v>
      </c>
      <c r="N12" s="49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13"/>
      <c r="D14" s="13"/>
      <c r="E14" s="21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1620</v>
      </c>
      <c r="D17" s="9">
        <f t="shared" si="0"/>
        <v>0</v>
      </c>
      <c r="E17" s="9">
        <f t="shared" si="0"/>
        <v>48.534000000000006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24.267000000000003</v>
      </c>
      <c r="J17" s="32">
        <f t="shared" si="0"/>
        <v>0</v>
      </c>
      <c r="K17" s="10">
        <f t="shared" si="0"/>
        <v>12.133500000000002</v>
      </c>
      <c r="L17" s="32">
        <f t="shared" si="0"/>
        <v>0</v>
      </c>
      <c r="M17" s="10">
        <f t="shared" si="0"/>
        <v>12.133500000000002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0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8" ht="18.75" customHeight="1">
      <c r="A2" s="92" t="s">
        <v>61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8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8" ht="29.25" customHeight="1">
      <c r="A6" s="95"/>
      <c r="B6" s="87"/>
      <c r="C6" s="87"/>
      <c r="D6" s="87"/>
      <c r="E6" s="87"/>
      <c r="F6" s="46" t="s">
        <v>54</v>
      </c>
      <c r="G6" s="46" t="s">
        <v>55</v>
      </c>
      <c r="H6" s="46" t="s">
        <v>54</v>
      </c>
      <c r="I6" s="46" t="s">
        <v>55</v>
      </c>
      <c r="J6" s="46" t="s">
        <v>54</v>
      </c>
      <c r="K6" s="46" t="s">
        <v>55</v>
      </c>
      <c r="L6" s="46" t="s">
        <v>54</v>
      </c>
      <c r="M6" s="46" t="s">
        <v>55</v>
      </c>
      <c r="N6" s="96"/>
    </row>
    <row r="7" spans="1:18" ht="45">
      <c r="A7" s="12">
        <v>1</v>
      </c>
      <c r="B7" s="4" t="s">
        <v>10</v>
      </c>
      <c r="C7" s="13"/>
      <c r="D7" s="13"/>
      <c r="E7" s="21">
        <v>0</v>
      </c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>
        <v>0</v>
      </c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>
        <v>0</v>
      </c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8" ht="60" customHeight="1">
      <c r="A10" s="12">
        <v>4</v>
      </c>
      <c r="B10" s="14" t="s">
        <v>13</v>
      </c>
      <c r="C10" s="13">
        <v>4</v>
      </c>
      <c r="D10" s="13"/>
      <c r="E10" s="21">
        <v>6.8000000000000005E-2</v>
      </c>
      <c r="F10" s="5"/>
      <c r="G10" s="5"/>
      <c r="H10" s="5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88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>
        <v>0</v>
      </c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8" ht="30">
      <c r="A12" s="12">
        <v>6</v>
      </c>
      <c r="B12" s="14" t="s">
        <v>22</v>
      </c>
      <c r="C12" s="13">
        <v>1201</v>
      </c>
      <c r="D12" s="13"/>
      <c r="E12" s="21">
        <v>36.03</v>
      </c>
      <c r="F12" s="36"/>
      <c r="G12" s="36"/>
      <c r="H12" s="36"/>
      <c r="I12" s="40">
        <f>E12/2</f>
        <v>18.015000000000001</v>
      </c>
      <c r="J12" s="39"/>
      <c r="K12" s="39">
        <f>E12/4</f>
        <v>9.0075000000000003</v>
      </c>
      <c r="L12" s="39"/>
      <c r="M12" s="39">
        <f>E12/4</f>
        <v>9.0075000000000003</v>
      </c>
      <c r="N12" s="47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>
        <v>0</v>
      </c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12">
        <v>8</v>
      </c>
      <c r="B14" s="4" t="s">
        <v>15</v>
      </c>
      <c r="C14" s="13"/>
      <c r="D14" s="13"/>
      <c r="E14" s="21">
        <v>0</v>
      </c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8" ht="30">
      <c r="A15" s="12">
        <v>9</v>
      </c>
      <c r="B15" s="4" t="s">
        <v>24</v>
      </c>
      <c r="C15" s="13"/>
      <c r="D15" s="13"/>
      <c r="E15" s="21">
        <v>0</v>
      </c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>
        <v>0</v>
      </c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1205</v>
      </c>
      <c r="D17" s="9">
        <f t="shared" si="0"/>
        <v>0</v>
      </c>
      <c r="E17" s="9">
        <f t="shared" si="0"/>
        <v>36.097999999999999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18.048999999999999</v>
      </c>
      <c r="J17" s="32">
        <f t="shared" si="0"/>
        <v>0</v>
      </c>
      <c r="K17" s="10">
        <f t="shared" si="0"/>
        <v>9.0244999999999997</v>
      </c>
      <c r="L17" s="32">
        <f t="shared" si="0"/>
        <v>0</v>
      </c>
      <c r="M17" s="10">
        <f t="shared" si="0"/>
        <v>9.0244999999999997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0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</row>
    <row r="2" spans="1:17" ht="18.75">
      <c r="A2" s="100" t="s">
        <v>30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03" t="s">
        <v>0</v>
      </c>
      <c r="B4" s="97" t="s">
        <v>1</v>
      </c>
      <c r="C4" s="97" t="s">
        <v>2</v>
      </c>
      <c r="D4" s="97" t="s">
        <v>3</v>
      </c>
      <c r="E4" s="97" t="s">
        <v>4</v>
      </c>
      <c r="F4" s="87" t="s">
        <v>59</v>
      </c>
      <c r="G4" s="97"/>
      <c r="H4" s="97"/>
      <c r="I4" s="97"/>
      <c r="J4" s="97"/>
      <c r="K4" s="97"/>
      <c r="L4" s="97"/>
      <c r="M4" s="97"/>
      <c r="N4" s="104" t="s">
        <v>9</v>
      </c>
    </row>
    <row r="5" spans="1:17">
      <c r="A5" s="103"/>
      <c r="B5" s="97"/>
      <c r="C5" s="97"/>
      <c r="D5" s="97"/>
      <c r="E5" s="97"/>
      <c r="F5" s="97" t="s">
        <v>5</v>
      </c>
      <c r="G5" s="97"/>
      <c r="H5" s="97" t="s">
        <v>6</v>
      </c>
      <c r="I5" s="97"/>
      <c r="J5" s="97" t="s">
        <v>7</v>
      </c>
      <c r="K5" s="97"/>
      <c r="L5" s="97" t="s">
        <v>8</v>
      </c>
      <c r="M5" s="97"/>
      <c r="N5" s="104"/>
    </row>
    <row r="6" spans="1:17" ht="29.25" customHeight="1">
      <c r="A6" s="103"/>
      <c r="B6" s="97"/>
      <c r="C6" s="97"/>
      <c r="D6" s="97"/>
      <c r="E6" s="9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104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60" customHeight="1">
      <c r="A10" s="12">
        <v>4</v>
      </c>
      <c r="B10" s="14" t="s">
        <v>13</v>
      </c>
      <c r="C10" s="4">
        <v>5</v>
      </c>
      <c r="D10" s="13"/>
      <c r="E10" s="6">
        <v>8.4000000000000005E-2</v>
      </c>
      <c r="F10" s="5"/>
      <c r="G10" s="5"/>
      <c r="H10" s="5"/>
      <c r="I10" s="40">
        <f>E10/2</f>
        <v>4.2000000000000003E-2</v>
      </c>
      <c r="J10" s="39"/>
      <c r="K10" s="39">
        <f>E10/4</f>
        <v>2.1000000000000001E-2</v>
      </c>
      <c r="L10" s="39"/>
      <c r="M10" s="39">
        <f>E10/4</f>
        <v>2.1000000000000001E-2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1897</v>
      </c>
      <c r="D12" s="4"/>
      <c r="E12" s="4">
        <v>56.91</v>
      </c>
      <c r="F12" s="36"/>
      <c r="G12" s="36"/>
      <c r="H12" s="36"/>
      <c r="I12" s="40">
        <f>E12/2</f>
        <v>28.454999999999998</v>
      </c>
      <c r="J12" s="39"/>
      <c r="K12" s="39">
        <f>E12/4</f>
        <v>14.227499999999999</v>
      </c>
      <c r="L12" s="39"/>
      <c r="M12" s="39">
        <f>E12/4</f>
        <v>14.227499999999999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1902</v>
      </c>
      <c r="D17" s="9">
        <f t="shared" si="0"/>
        <v>0</v>
      </c>
      <c r="E17" s="9">
        <f t="shared" si="0"/>
        <v>56.994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28.497</v>
      </c>
      <c r="J17" s="32">
        <f t="shared" si="0"/>
        <v>0</v>
      </c>
      <c r="K17" s="10">
        <f t="shared" si="0"/>
        <v>14.2485</v>
      </c>
      <c r="L17" s="32">
        <f t="shared" si="0"/>
        <v>0</v>
      </c>
      <c r="M17" s="10">
        <f t="shared" si="0"/>
        <v>14.2485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26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4</v>
      </c>
      <c r="D10" s="13"/>
      <c r="E10" s="6">
        <v>6.8000000000000005E-2</v>
      </c>
      <c r="F10" s="5"/>
      <c r="G10" s="5"/>
      <c r="H10" s="5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1651</v>
      </c>
      <c r="D12" s="4"/>
      <c r="E12" s="4">
        <v>49.53</v>
      </c>
      <c r="F12" s="36"/>
      <c r="G12" s="36"/>
      <c r="H12" s="36"/>
      <c r="I12" s="40">
        <f>E12/2</f>
        <v>24.765000000000001</v>
      </c>
      <c r="J12" s="39"/>
      <c r="K12" s="39">
        <f>E12/4</f>
        <v>12.3825</v>
      </c>
      <c r="L12" s="39"/>
      <c r="M12" s="39">
        <f>E12/4</f>
        <v>12.3825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1655</v>
      </c>
      <c r="D17" s="9">
        <f t="shared" si="0"/>
        <v>0</v>
      </c>
      <c r="E17" s="9">
        <f t="shared" si="0"/>
        <v>49.597999999999999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24.798999999999999</v>
      </c>
      <c r="J17" s="32">
        <f t="shared" si="0"/>
        <v>0</v>
      </c>
      <c r="K17" s="10">
        <f t="shared" si="0"/>
        <v>12.3995</v>
      </c>
      <c r="L17" s="32">
        <f t="shared" si="0"/>
        <v>0</v>
      </c>
      <c r="M17" s="10">
        <f t="shared" si="0"/>
        <v>12.3995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B050"/>
  </sheetPr>
  <dimension ref="A1:Q20"/>
  <sheetViews>
    <sheetView view="pageBreakPreview" zoomScale="85" zoomScaleSheetLayoutView="85" workbookViewId="0">
      <pane ySplit="9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26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4" spans="1:17" ht="26.2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 ht="18.75" customHeight="1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>
      <c r="A6" s="95"/>
      <c r="B6" s="87"/>
      <c r="C6" s="87"/>
      <c r="D6" s="87"/>
      <c r="E6" s="87"/>
      <c r="F6" s="44" t="s">
        <v>54</v>
      </c>
      <c r="G6" s="44" t="s">
        <v>55</v>
      </c>
      <c r="H6" s="44" t="s">
        <v>54</v>
      </c>
      <c r="I6" s="44" t="s">
        <v>55</v>
      </c>
      <c r="J6" s="44" t="s">
        <v>54</v>
      </c>
      <c r="K6" s="44" t="s">
        <v>55</v>
      </c>
      <c r="L6" s="44" t="s">
        <v>54</v>
      </c>
      <c r="M6" s="44" t="s">
        <v>55</v>
      </c>
      <c r="N6" s="96"/>
    </row>
    <row r="7" spans="1:17" ht="15" customHeight="1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</row>
    <row r="8" spans="1:17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</row>
    <row r="9" spans="1:17" ht="29.25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88" t="s">
        <v>19</v>
      </c>
    </row>
    <row r="10" spans="1:17" ht="75">
      <c r="A10" s="12">
        <v>4</v>
      </c>
      <c r="B10" s="14" t="s">
        <v>13</v>
      </c>
      <c r="C10" s="13">
        <v>5</v>
      </c>
      <c r="D10" s="13"/>
      <c r="E10" s="41">
        <v>8.4000000000000005E-2</v>
      </c>
      <c r="F10" s="5"/>
      <c r="G10" s="5"/>
      <c r="H10" s="5"/>
      <c r="I10" s="40">
        <f>E10/2</f>
        <v>4.2000000000000003E-2</v>
      </c>
      <c r="J10" s="39"/>
      <c r="K10" s="39">
        <f>E10/4</f>
        <v>2.1000000000000001E-2</v>
      </c>
      <c r="L10" s="39"/>
      <c r="M10" s="39">
        <f>E10/4</f>
        <v>2.1000000000000001E-2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60" customHeight="1">
      <c r="A12" s="12">
        <v>6</v>
      </c>
      <c r="B12" s="14" t="s">
        <v>22</v>
      </c>
      <c r="C12" s="13">
        <v>1970</v>
      </c>
      <c r="D12" s="13"/>
      <c r="E12" s="21">
        <v>59.1</v>
      </c>
      <c r="F12" s="36"/>
      <c r="G12" s="36"/>
      <c r="H12" s="36"/>
      <c r="I12" s="40">
        <f>E12/2</f>
        <v>29.55</v>
      </c>
      <c r="J12" s="39"/>
      <c r="K12" s="39">
        <f>E12/4</f>
        <v>14.775</v>
      </c>
      <c r="L12" s="39"/>
      <c r="M12" s="39">
        <f>E12/4</f>
        <v>14.775</v>
      </c>
      <c r="N12" s="45" t="s">
        <v>25</v>
      </c>
      <c r="O12" s="3"/>
      <c r="P12" s="3"/>
      <c r="Q12" s="3"/>
    </row>
    <row r="13" spans="1:17" ht="60" customHeight="1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13"/>
      <c r="D14" s="13"/>
      <c r="E14" s="21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13"/>
      <c r="D15" s="13"/>
      <c r="E15" s="21"/>
      <c r="F15" s="5"/>
      <c r="G15" s="5"/>
      <c r="H15" s="5"/>
      <c r="I15" s="40">
        <f>E15/2</f>
        <v>0</v>
      </c>
      <c r="J15" s="39"/>
      <c r="K15" s="39">
        <f>E15/4</f>
        <v>0</v>
      </c>
      <c r="L15" s="39"/>
      <c r="M15" s="39">
        <f>E15/4</f>
        <v>0</v>
      </c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7" ht="15.75" thickBot="1">
      <c r="A17" s="8"/>
      <c r="B17" s="28" t="s">
        <v>56</v>
      </c>
      <c r="C17" s="9">
        <f t="shared" ref="C17:M17" si="0">SUM(C7:C16)</f>
        <v>1975</v>
      </c>
      <c r="D17" s="9">
        <f t="shared" si="0"/>
        <v>0</v>
      </c>
      <c r="E17" s="9">
        <f t="shared" si="0"/>
        <v>59.184000000000005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29.592000000000002</v>
      </c>
      <c r="J17" s="32">
        <f t="shared" si="0"/>
        <v>0</v>
      </c>
      <c r="K17" s="10">
        <f t="shared" si="0"/>
        <v>14.796000000000001</v>
      </c>
      <c r="L17" s="32">
        <f t="shared" si="0"/>
        <v>0</v>
      </c>
      <c r="M17" s="10">
        <f t="shared" si="0"/>
        <v>14.796000000000001</v>
      </c>
      <c r="N17" s="11"/>
      <c r="O17" s="3"/>
      <c r="P17" s="3"/>
      <c r="Q17" s="3"/>
    </row>
    <row r="18" spans="1:17" ht="30">
      <c r="A18" s="12">
        <v>9</v>
      </c>
      <c r="B18" s="4" t="s">
        <v>24</v>
      </c>
      <c r="C18" s="4"/>
      <c r="D18" s="4"/>
      <c r="E18" s="6"/>
      <c r="F18" s="5"/>
      <c r="G18" s="5"/>
      <c r="H18" s="5"/>
      <c r="I18" s="5"/>
      <c r="J18" s="6"/>
      <c r="K18" s="5"/>
      <c r="L18" s="5"/>
      <c r="M18" s="5"/>
      <c r="N18" s="7"/>
      <c r="O18" s="3"/>
      <c r="P18" s="3"/>
      <c r="Q18" s="3"/>
    </row>
    <row r="19" spans="1:17" ht="60">
      <c r="A19" s="12">
        <v>10</v>
      </c>
      <c r="B19" s="4" t="s">
        <v>16</v>
      </c>
      <c r="C19" s="4"/>
      <c r="D19" s="4"/>
      <c r="E19" s="6"/>
      <c r="F19" s="5"/>
      <c r="G19" s="5"/>
      <c r="H19" s="5"/>
      <c r="I19" s="5"/>
      <c r="J19" s="6"/>
      <c r="K19" s="5"/>
      <c r="L19" s="5"/>
      <c r="M19" s="5"/>
      <c r="N19" s="7" t="s">
        <v>21</v>
      </c>
      <c r="O19" s="3"/>
      <c r="P19" s="3"/>
      <c r="Q19" s="3"/>
    </row>
    <row r="20" spans="1:17" ht="15.75" thickBot="1">
      <c r="A20" s="8"/>
      <c r="B20" s="28" t="s">
        <v>56</v>
      </c>
      <c r="C20" s="9">
        <f t="shared" ref="C20:M20" si="1">SUM(C10:C19)</f>
        <v>3950</v>
      </c>
      <c r="D20" s="9">
        <f t="shared" si="1"/>
        <v>0</v>
      </c>
      <c r="E20" s="9">
        <f t="shared" si="1"/>
        <v>118.36800000000001</v>
      </c>
      <c r="F20" s="32">
        <f t="shared" si="1"/>
        <v>0</v>
      </c>
      <c r="G20" s="10">
        <f t="shared" si="1"/>
        <v>0</v>
      </c>
      <c r="H20" s="32">
        <f t="shared" si="1"/>
        <v>0</v>
      </c>
      <c r="I20" s="10">
        <f t="shared" si="1"/>
        <v>59.184000000000005</v>
      </c>
      <c r="J20" s="32">
        <f t="shared" si="1"/>
        <v>0</v>
      </c>
      <c r="K20" s="10">
        <f t="shared" si="1"/>
        <v>29.592000000000002</v>
      </c>
      <c r="L20" s="32">
        <f t="shared" si="1"/>
        <v>0</v>
      </c>
      <c r="M20" s="10">
        <f t="shared" si="1"/>
        <v>29.592000000000002</v>
      </c>
      <c r="N20" s="11"/>
    </row>
  </sheetData>
  <mergeCells count="14">
    <mergeCell ref="A1:N1"/>
    <mergeCell ref="A2:N2"/>
    <mergeCell ref="A4:A6"/>
    <mergeCell ref="B4:B6"/>
    <mergeCell ref="N9:N11"/>
    <mergeCell ref="C4:C6"/>
    <mergeCell ref="D4:D6"/>
    <mergeCell ref="E4:E6"/>
    <mergeCell ref="F4:M4"/>
    <mergeCell ref="N4:N6"/>
    <mergeCell ref="F5:G5"/>
    <mergeCell ref="H5:I5"/>
    <mergeCell ref="J5:K5"/>
    <mergeCell ref="L5:M5"/>
  </mergeCells>
  <pageMargins left="0.7" right="0.7" top="0.75" bottom="0.75" header="0.3" footer="0.3"/>
  <pageSetup paperSize="9" scale="6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7</v>
      </c>
      <c r="D10" s="13"/>
      <c r="E10" s="80">
        <v>0.11600000000000001</v>
      </c>
      <c r="F10" s="5"/>
      <c r="G10" s="5"/>
      <c r="H10" s="5"/>
      <c r="I10" s="40">
        <f>E10/2</f>
        <v>5.8000000000000003E-2</v>
      </c>
      <c r="J10" s="39"/>
      <c r="K10" s="39">
        <f>E10/4</f>
        <v>2.9000000000000001E-2</v>
      </c>
      <c r="L10" s="39"/>
      <c r="M10" s="39">
        <f>E10/4</f>
        <v>2.9000000000000001E-2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2015</v>
      </c>
      <c r="D12" s="4"/>
      <c r="E12" s="6">
        <v>60.45</v>
      </c>
      <c r="F12" s="39"/>
      <c r="G12" s="39"/>
      <c r="H12" s="39"/>
      <c r="I12" s="40">
        <f>E12/2</f>
        <v>30.225000000000001</v>
      </c>
      <c r="J12" s="39"/>
      <c r="K12" s="39">
        <f>E12/4</f>
        <v>15.112500000000001</v>
      </c>
      <c r="L12" s="39"/>
      <c r="M12" s="39">
        <f>E12/4</f>
        <v>15.112500000000001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2022</v>
      </c>
      <c r="D17" s="9">
        <f t="shared" si="0"/>
        <v>0</v>
      </c>
      <c r="E17" s="9">
        <f t="shared" si="0"/>
        <v>60.566000000000003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30.283000000000001</v>
      </c>
      <c r="J17" s="32">
        <f t="shared" si="0"/>
        <v>0</v>
      </c>
      <c r="K17" s="10">
        <f t="shared" si="0"/>
        <v>15.141500000000001</v>
      </c>
      <c r="L17" s="32">
        <f t="shared" si="0"/>
        <v>0</v>
      </c>
      <c r="M17" s="10">
        <f t="shared" si="0"/>
        <v>15.141500000000001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28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/>
      <c r="O7" s="3"/>
      <c r="P7" s="3"/>
      <c r="Q7" s="3"/>
    </row>
    <row r="8" spans="1:17" ht="30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/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7"/>
      <c r="O9" s="3"/>
      <c r="P9" s="3"/>
      <c r="Q9" s="3"/>
    </row>
    <row r="10" spans="1:17" ht="75">
      <c r="A10" s="12">
        <v>4</v>
      </c>
      <c r="B10" s="14" t="s">
        <v>13</v>
      </c>
      <c r="C10" s="4">
        <v>4</v>
      </c>
      <c r="D10" s="13"/>
      <c r="E10" s="6">
        <v>6.8000000000000005E-2</v>
      </c>
      <c r="F10" s="5"/>
      <c r="G10" s="5"/>
      <c r="H10" s="5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7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7"/>
      <c r="O11" s="3"/>
      <c r="P11" s="3"/>
      <c r="Q11" s="3"/>
    </row>
    <row r="12" spans="1:17" ht="30">
      <c r="A12" s="12">
        <v>6</v>
      </c>
      <c r="B12" s="14" t="s">
        <v>22</v>
      </c>
      <c r="C12" s="4">
        <v>2721</v>
      </c>
      <c r="D12" s="4"/>
      <c r="E12" s="6">
        <v>81.63</v>
      </c>
      <c r="F12" s="36"/>
      <c r="G12" s="36"/>
      <c r="H12" s="36"/>
      <c r="I12" s="40">
        <f>E12/2</f>
        <v>40.814999999999998</v>
      </c>
      <c r="J12" s="39"/>
      <c r="K12" s="39">
        <f>E12/4</f>
        <v>20.407499999999999</v>
      </c>
      <c r="L12" s="39"/>
      <c r="M12" s="39">
        <f>E12/4</f>
        <v>20.407499999999999</v>
      </c>
      <c r="N12" s="27"/>
      <c r="O12" s="3"/>
      <c r="P12" s="3"/>
      <c r="Q12" s="3"/>
    </row>
    <row r="13" spans="1:17" ht="30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/>
      <c r="O13" s="3"/>
      <c r="P13" s="3"/>
      <c r="Q13" s="3"/>
    </row>
    <row r="14" spans="1:17" ht="30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/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3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/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2725</v>
      </c>
      <c r="D17" s="9">
        <f t="shared" si="0"/>
        <v>0</v>
      </c>
      <c r="E17" s="9">
        <f t="shared" si="0"/>
        <v>81.697999999999993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40.848999999999997</v>
      </c>
      <c r="J17" s="32">
        <f t="shared" si="0"/>
        <v>0</v>
      </c>
      <c r="K17" s="10">
        <f t="shared" si="0"/>
        <v>20.424499999999998</v>
      </c>
      <c r="L17" s="32">
        <f t="shared" si="0"/>
        <v>0</v>
      </c>
      <c r="M17" s="10">
        <f t="shared" si="0"/>
        <v>20.424499999999998</v>
      </c>
      <c r="N17" s="11"/>
    </row>
  </sheetData>
  <mergeCells count="13">
    <mergeCell ref="H5:I5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  <mergeCell ref="L5:M5"/>
  </mergeCells>
  <printOptions horizontalCentered="1"/>
  <pageMargins left="0.2" right="0.2" top="0.5" bottom="0.5" header="0" footer="0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70" zoomScaleSheetLayoutView="70" workbookViewId="0">
      <pane ySplit="6" topLeftCell="A10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65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5</v>
      </c>
      <c r="D10" s="13"/>
      <c r="E10" s="6">
        <v>8.4000000000000005E-2</v>
      </c>
      <c r="F10" s="5"/>
      <c r="G10" s="5"/>
      <c r="H10" s="5"/>
      <c r="I10" s="40">
        <f>E10/2</f>
        <v>4.2000000000000003E-2</v>
      </c>
      <c r="J10" s="39"/>
      <c r="K10" s="39">
        <f>E10/4</f>
        <v>2.1000000000000001E-2</v>
      </c>
      <c r="L10" s="39"/>
      <c r="M10" s="39">
        <f>E10/4</f>
        <v>2.1000000000000001E-2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2343</v>
      </c>
      <c r="D12" s="4"/>
      <c r="E12" s="4">
        <v>70.290000000000006</v>
      </c>
      <c r="F12" s="36"/>
      <c r="G12" s="36"/>
      <c r="H12" s="36"/>
      <c r="I12" s="40">
        <f>E12/2</f>
        <v>35.145000000000003</v>
      </c>
      <c r="J12" s="39"/>
      <c r="K12" s="39">
        <f>E12/4</f>
        <v>17.572500000000002</v>
      </c>
      <c r="L12" s="39"/>
      <c r="M12" s="39">
        <f>E12/4</f>
        <v>17.572500000000002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2348</v>
      </c>
      <c r="D17" s="9">
        <f t="shared" si="0"/>
        <v>0</v>
      </c>
      <c r="E17" s="9">
        <f t="shared" si="0"/>
        <v>70.374000000000009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35.187000000000005</v>
      </c>
      <c r="J17" s="32">
        <f t="shared" si="0"/>
        <v>0</v>
      </c>
      <c r="K17" s="10">
        <f t="shared" si="0"/>
        <v>17.593500000000002</v>
      </c>
      <c r="L17" s="32">
        <f t="shared" si="0"/>
        <v>0</v>
      </c>
      <c r="M17" s="10">
        <f t="shared" si="0"/>
        <v>17.593500000000002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F37" sqref="F37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27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4</v>
      </c>
      <c r="D10" s="13"/>
      <c r="E10" s="6">
        <v>6.8000000000000005E-2</v>
      </c>
      <c r="F10" s="5"/>
      <c r="G10" s="5"/>
      <c r="H10" s="5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>
        <v>0</v>
      </c>
      <c r="D11" s="4"/>
      <c r="E11" s="4">
        <v>0</v>
      </c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559</v>
      </c>
      <c r="D12" s="4"/>
      <c r="E12" s="6">
        <v>16.77</v>
      </c>
      <c r="F12" s="39"/>
      <c r="G12" s="39"/>
      <c r="H12" s="39"/>
      <c r="I12" s="40">
        <f>E12/2</f>
        <v>8.3849999999999998</v>
      </c>
      <c r="J12" s="39"/>
      <c r="K12" s="39">
        <f>E12/4</f>
        <v>4.1924999999999999</v>
      </c>
      <c r="L12" s="39"/>
      <c r="M12" s="39">
        <f>E12/4</f>
        <v>4.1924999999999999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563</v>
      </c>
      <c r="D17" s="9">
        <f t="shared" si="0"/>
        <v>0</v>
      </c>
      <c r="E17" s="9">
        <f t="shared" si="0"/>
        <v>16.838000000000001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8.4190000000000005</v>
      </c>
      <c r="J17" s="32">
        <f t="shared" si="0"/>
        <v>0</v>
      </c>
      <c r="K17" s="10">
        <f t="shared" si="0"/>
        <v>4.2095000000000002</v>
      </c>
      <c r="L17" s="32">
        <f t="shared" si="0"/>
        <v>0</v>
      </c>
      <c r="M17" s="10">
        <f t="shared" si="0"/>
        <v>4.2095000000000002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F5" sqref="F5:G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8" ht="18.75" customHeight="1">
      <c r="A2" s="92" t="s">
        <v>60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8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8" ht="29.25" customHeight="1">
      <c r="A6" s="95"/>
      <c r="B6" s="87"/>
      <c r="C6" s="87"/>
      <c r="D6" s="87"/>
      <c r="E6" s="87"/>
      <c r="F6" s="42" t="s">
        <v>54</v>
      </c>
      <c r="G6" s="42" t="s">
        <v>55</v>
      </c>
      <c r="H6" s="42" t="s">
        <v>54</v>
      </c>
      <c r="I6" s="42" t="s">
        <v>55</v>
      </c>
      <c r="J6" s="42" t="s">
        <v>54</v>
      </c>
      <c r="K6" s="42" t="s">
        <v>55</v>
      </c>
      <c r="L6" s="42" t="s">
        <v>54</v>
      </c>
      <c r="M6" s="42" t="s">
        <v>55</v>
      </c>
      <c r="N6" s="96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>
        <v>19</v>
      </c>
      <c r="D10" s="13"/>
      <c r="E10" s="21">
        <v>0.312</v>
      </c>
      <c r="F10" s="5"/>
      <c r="G10" s="5"/>
      <c r="H10" s="5"/>
      <c r="I10" s="40">
        <f>E10/2</f>
        <v>0.156</v>
      </c>
      <c r="J10" s="39"/>
      <c r="K10" s="39">
        <f>E10/4</f>
        <v>7.8E-2</v>
      </c>
      <c r="L10" s="39"/>
      <c r="M10" s="39">
        <f>E10/4</f>
        <v>7.8E-2</v>
      </c>
      <c r="N10" s="88"/>
      <c r="O10" s="3"/>
      <c r="P10" s="3"/>
      <c r="Q10" s="3"/>
    </row>
    <row r="11" spans="1:18" ht="45">
      <c r="A11" s="12">
        <v>5</v>
      </c>
      <c r="B11" s="14" t="s">
        <v>14</v>
      </c>
      <c r="C11" s="13">
        <v>0</v>
      </c>
      <c r="D11" s="13"/>
      <c r="E11" s="21">
        <v>0</v>
      </c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8" ht="30">
      <c r="A12" s="12">
        <v>6</v>
      </c>
      <c r="B12" s="14" t="s">
        <v>22</v>
      </c>
      <c r="C12" s="13">
        <v>1676</v>
      </c>
      <c r="D12" s="13"/>
      <c r="E12" s="21">
        <v>50.28</v>
      </c>
      <c r="F12" s="68"/>
      <c r="G12" s="69"/>
      <c r="H12" s="69"/>
      <c r="I12" s="40">
        <f>E12/2</f>
        <v>25.14</v>
      </c>
      <c r="J12" s="39"/>
      <c r="K12" s="39">
        <f>E12/4</f>
        <v>12.57</v>
      </c>
      <c r="L12" s="39"/>
      <c r="M12" s="39">
        <f>E12/4</f>
        <v>12.57</v>
      </c>
      <c r="N12" s="43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12">
        <v>8</v>
      </c>
      <c r="B14" s="4" t="s">
        <v>15</v>
      </c>
      <c r="C14" s="13"/>
      <c r="D14" s="13"/>
      <c r="E14" s="21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8" ht="30">
      <c r="A15" s="12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1695</v>
      </c>
      <c r="D17" s="9">
        <f t="shared" si="0"/>
        <v>0</v>
      </c>
      <c r="E17" s="9">
        <f t="shared" si="0"/>
        <v>50.591999999999999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25.295999999999999</v>
      </c>
      <c r="J17" s="32">
        <f t="shared" si="0"/>
        <v>0</v>
      </c>
      <c r="K17" s="10">
        <f t="shared" si="0"/>
        <v>12.648</v>
      </c>
      <c r="L17" s="32">
        <f t="shared" si="0"/>
        <v>0</v>
      </c>
      <c r="M17" s="10">
        <f t="shared" si="0"/>
        <v>12.648</v>
      </c>
      <c r="N17" s="11"/>
    </row>
  </sheetData>
  <mergeCells count="14"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  <mergeCell ref="J5:K5"/>
    <mergeCell ref="L5:M5"/>
  </mergeCells>
  <pageMargins left="0.7" right="0.7" top="0.75" bottom="0.75" header="0.3" footer="0.3"/>
  <pageSetup paperSize="9" scale="74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13</v>
      </c>
      <c r="D10" s="13"/>
      <c r="E10" s="18">
        <v>0.216</v>
      </c>
      <c r="F10" s="5"/>
      <c r="G10" s="5"/>
      <c r="H10" s="5"/>
      <c r="I10" s="40">
        <f>E10/2</f>
        <v>0.108</v>
      </c>
      <c r="J10" s="39"/>
      <c r="K10" s="39">
        <f>E10/4</f>
        <v>5.3999999999999999E-2</v>
      </c>
      <c r="L10" s="39"/>
      <c r="M10" s="39">
        <f>E10/4</f>
        <v>5.3999999999999999E-2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17">
        <v>1304</v>
      </c>
      <c r="D12" s="17"/>
      <c r="E12" s="18">
        <v>39.119999999999997</v>
      </c>
      <c r="F12" s="39"/>
      <c r="G12" s="39"/>
      <c r="H12" s="39"/>
      <c r="I12" s="40">
        <f>E12/2</f>
        <v>19.559999999999999</v>
      </c>
      <c r="J12" s="39"/>
      <c r="K12" s="39">
        <f>E12/4</f>
        <v>9.7799999999999994</v>
      </c>
      <c r="L12" s="39"/>
      <c r="M12" s="39">
        <f>E12/4</f>
        <v>9.7799999999999994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1317</v>
      </c>
      <c r="D17" s="9">
        <f t="shared" si="0"/>
        <v>0</v>
      </c>
      <c r="E17" s="9">
        <f t="shared" si="0"/>
        <v>39.335999999999999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19.667999999999999</v>
      </c>
      <c r="J17" s="32">
        <f t="shared" si="0"/>
        <v>0</v>
      </c>
      <c r="K17" s="10">
        <f t="shared" si="0"/>
        <v>9.8339999999999996</v>
      </c>
      <c r="L17" s="32">
        <f t="shared" si="0"/>
        <v>0</v>
      </c>
      <c r="M17" s="10">
        <f t="shared" si="0"/>
        <v>9.8339999999999996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26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5</v>
      </c>
      <c r="D10" s="13"/>
      <c r="E10" s="6">
        <v>8.4000000000000005E-2</v>
      </c>
      <c r="F10" s="5"/>
      <c r="G10" s="5"/>
      <c r="H10" s="5"/>
      <c r="I10" s="40">
        <f>E10/2</f>
        <v>4.2000000000000003E-2</v>
      </c>
      <c r="J10" s="39"/>
      <c r="K10" s="39">
        <f>E10/4</f>
        <v>2.1000000000000001E-2</v>
      </c>
      <c r="L10" s="39"/>
      <c r="M10" s="39">
        <f>E10/4</f>
        <v>2.1000000000000001E-2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1793</v>
      </c>
      <c r="D12" s="4"/>
      <c r="E12" s="4">
        <v>53.79</v>
      </c>
      <c r="F12" s="36"/>
      <c r="G12" s="36"/>
      <c r="H12" s="36"/>
      <c r="I12" s="40">
        <f>E12/2</f>
        <v>26.895</v>
      </c>
      <c r="J12" s="39"/>
      <c r="K12" s="39">
        <f>E12/4</f>
        <v>13.4475</v>
      </c>
      <c r="L12" s="39"/>
      <c r="M12" s="39">
        <f>E12/4</f>
        <v>13.4475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1798</v>
      </c>
      <c r="D17" s="9">
        <f t="shared" si="0"/>
        <v>0</v>
      </c>
      <c r="E17" s="9">
        <f t="shared" si="0"/>
        <v>53.874000000000002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26.937000000000001</v>
      </c>
      <c r="J17" s="32">
        <f t="shared" si="0"/>
        <v>0</v>
      </c>
      <c r="K17" s="10">
        <f t="shared" si="0"/>
        <v>13.468500000000001</v>
      </c>
      <c r="L17" s="32">
        <f t="shared" si="0"/>
        <v>0</v>
      </c>
      <c r="M17" s="10">
        <f t="shared" si="0"/>
        <v>13.468500000000001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8" ht="18.75" customHeight="1">
      <c r="A2" s="92" t="s">
        <v>64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8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8" ht="29.25" customHeight="1">
      <c r="A6" s="95"/>
      <c r="B6" s="87"/>
      <c r="C6" s="87"/>
      <c r="D6" s="87"/>
      <c r="E6" s="87"/>
      <c r="F6" s="62" t="s">
        <v>54</v>
      </c>
      <c r="G6" s="62" t="s">
        <v>55</v>
      </c>
      <c r="H6" s="62" t="s">
        <v>54</v>
      </c>
      <c r="I6" s="62" t="s">
        <v>55</v>
      </c>
      <c r="J6" s="62" t="s">
        <v>54</v>
      </c>
      <c r="K6" s="62" t="s">
        <v>55</v>
      </c>
      <c r="L6" s="62" t="s">
        <v>54</v>
      </c>
      <c r="M6" s="62" t="s">
        <v>55</v>
      </c>
      <c r="N6" s="96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8" ht="75">
      <c r="A10" s="12">
        <v>4</v>
      </c>
      <c r="B10" s="14" t="s">
        <v>13</v>
      </c>
      <c r="C10" s="13">
        <v>4</v>
      </c>
      <c r="D10" s="13"/>
      <c r="E10" s="21">
        <v>6.8000000000000005E-2</v>
      </c>
      <c r="F10" s="5"/>
      <c r="G10" s="5"/>
      <c r="H10" s="5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88"/>
      <c r="O10" s="3"/>
      <c r="P10" s="3"/>
      <c r="Q10" s="3"/>
    </row>
    <row r="11" spans="1:18" ht="45">
      <c r="A11" s="12">
        <v>5</v>
      </c>
      <c r="B11" s="14" t="s">
        <v>14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8" ht="30">
      <c r="A12" s="12">
        <v>6</v>
      </c>
      <c r="B12" s="14" t="s">
        <v>22</v>
      </c>
      <c r="C12" s="13">
        <v>1583</v>
      </c>
      <c r="D12" s="13"/>
      <c r="E12" s="21">
        <v>47.49</v>
      </c>
      <c r="F12" s="36"/>
      <c r="G12" s="36"/>
      <c r="H12" s="36"/>
      <c r="I12" s="40">
        <f>E12/2</f>
        <v>23.745000000000001</v>
      </c>
      <c r="J12" s="39"/>
      <c r="K12" s="39">
        <f>E12/4</f>
        <v>11.8725</v>
      </c>
      <c r="L12" s="39"/>
      <c r="M12" s="39">
        <f>E12/4</f>
        <v>11.8725</v>
      </c>
      <c r="N12" s="63" t="s">
        <v>25</v>
      </c>
      <c r="O12" s="3"/>
      <c r="P12" s="3"/>
      <c r="Q12" s="3"/>
    </row>
    <row r="13" spans="1:18" ht="75">
      <c r="A13" s="12">
        <v>7</v>
      </c>
      <c r="B13" s="14" t="s">
        <v>23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8" ht="75">
      <c r="A14" s="12">
        <v>8</v>
      </c>
      <c r="B14" s="4" t="s">
        <v>15</v>
      </c>
      <c r="C14" s="13"/>
      <c r="D14" s="13"/>
      <c r="E14" s="21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8" ht="30">
      <c r="A15" s="12">
        <v>9</v>
      </c>
      <c r="B15" s="4" t="s">
        <v>24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4" t="s">
        <v>16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1587</v>
      </c>
      <c r="D17" s="9">
        <f t="shared" si="0"/>
        <v>0</v>
      </c>
      <c r="E17" s="9">
        <f t="shared" si="0"/>
        <v>47.558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23.779</v>
      </c>
      <c r="J17" s="32">
        <f t="shared" si="0"/>
        <v>0</v>
      </c>
      <c r="K17" s="10">
        <f t="shared" si="0"/>
        <v>11.8895</v>
      </c>
      <c r="L17" s="32">
        <f t="shared" si="0"/>
        <v>0</v>
      </c>
      <c r="M17" s="10">
        <f t="shared" si="0"/>
        <v>11.8895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4</v>
      </c>
      <c r="D10" s="13"/>
      <c r="E10" s="6">
        <v>6.8000000000000005E-2</v>
      </c>
      <c r="F10" s="5"/>
      <c r="G10" s="5"/>
      <c r="H10" s="5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21</v>
      </c>
      <c r="D12" s="4"/>
      <c r="E12" s="6">
        <v>0.63</v>
      </c>
      <c r="F12" s="39"/>
      <c r="G12" s="39"/>
      <c r="H12" s="39"/>
      <c r="I12" s="40">
        <f>E12/2</f>
        <v>0.315</v>
      </c>
      <c r="J12" s="39"/>
      <c r="K12" s="39">
        <f>E12/4</f>
        <v>0.1575</v>
      </c>
      <c r="L12" s="39"/>
      <c r="M12" s="39">
        <f>E12/4</f>
        <v>0.1575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5" t="s">
        <v>68</v>
      </c>
      <c r="G14" s="85" t="s">
        <v>68</v>
      </c>
      <c r="H14" s="85" t="s">
        <v>68</v>
      </c>
      <c r="I14" s="85" t="s">
        <v>68</v>
      </c>
      <c r="J14" s="6">
        <v>0</v>
      </c>
      <c r="K14" s="85" t="s">
        <v>68</v>
      </c>
      <c r="L14" s="85" t="s">
        <v>68</v>
      </c>
      <c r="M14" s="85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25</v>
      </c>
      <c r="D17" s="9">
        <f t="shared" si="0"/>
        <v>0</v>
      </c>
      <c r="E17" s="9">
        <f t="shared" si="0"/>
        <v>0.69799999999999995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0.34899999999999998</v>
      </c>
      <c r="J17" s="32">
        <f t="shared" si="0"/>
        <v>0</v>
      </c>
      <c r="K17" s="10">
        <f t="shared" si="0"/>
        <v>0.17449999999999999</v>
      </c>
      <c r="L17" s="32">
        <f t="shared" si="0"/>
        <v>0</v>
      </c>
      <c r="M17" s="10">
        <f t="shared" si="0"/>
        <v>0.17449999999999999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H25" sqref="H25"/>
      <selection pane="bottomLeft" activeCell="H25" sqref="H25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89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7" ht="18.75">
      <c r="A2" s="92" t="s">
        <v>49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95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59</v>
      </c>
      <c r="G4" s="87"/>
      <c r="H4" s="87"/>
      <c r="I4" s="87"/>
      <c r="J4" s="87"/>
      <c r="K4" s="87"/>
      <c r="L4" s="87"/>
      <c r="M4" s="87"/>
      <c r="N4" s="96" t="s">
        <v>9</v>
      </c>
    </row>
    <row r="5" spans="1:17">
      <c r="A5" s="95"/>
      <c r="B5" s="87"/>
      <c r="C5" s="87"/>
      <c r="D5" s="87"/>
      <c r="E5" s="87"/>
      <c r="F5" s="87" t="s">
        <v>5</v>
      </c>
      <c r="G5" s="87"/>
      <c r="H5" s="87" t="s">
        <v>6</v>
      </c>
      <c r="I5" s="87"/>
      <c r="J5" s="87" t="s">
        <v>7</v>
      </c>
      <c r="K5" s="87"/>
      <c r="L5" s="87" t="s">
        <v>8</v>
      </c>
      <c r="M5" s="87"/>
      <c r="N5" s="96"/>
    </row>
    <row r="6" spans="1:17" ht="29.25" customHeight="1">
      <c r="A6" s="95"/>
      <c r="B6" s="87"/>
      <c r="C6" s="87"/>
      <c r="D6" s="87"/>
      <c r="E6" s="87"/>
      <c r="F6" s="23" t="s">
        <v>54</v>
      </c>
      <c r="G6" s="23" t="s">
        <v>55</v>
      </c>
      <c r="H6" s="23" t="s">
        <v>54</v>
      </c>
      <c r="I6" s="23" t="s">
        <v>55</v>
      </c>
      <c r="J6" s="23" t="s">
        <v>54</v>
      </c>
      <c r="K6" s="23" t="s">
        <v>55</v>
      </c>
      <c r="L6" s="23" t="s">
        <v>54</v>
      </c>
      <c r="M6" s="23" t="s">
        <v>55</v>
      </c>
      <c r="N6" s="96"/>
    </row>
    <row r="7" spans="1:17" ht="45">
      <c r="A7" s="12">
        <v>1</v>
      </c>
      <c r="B7" s="4" t="s">
        <v>10</v>
      </c>
      <c r="C7" s="13"/>
      <c r="D7" s="4"/>
      <c r="E7" s="16"/>
      <c r="F7" s="33"/>
      <c r="G7" s="33"/>
      <c r="H7" s="34"/>
      <c r="I7" s="34"/>
      <c r="J7" s="34"/>
      <c r="K7" s="34"/>
      <c r="L7" s="34"/>
      <c r="M7" s="34"/>
      <c r="N7" s="7" t="s">
        <v>17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34"/>
      <c r="G8" s="34"/>
      <c r="H8" s="34"/>
      <c r="I8" s="34"/>
      <c r="J8" s="34"/>
      <c r="K8" s="34"/>
      <c r="L8" s="34"/>
      <c r="M8" s="34"/>
      <c r="N8" s="7" t="s">
        <v>18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34"/>
      <c r="G9" s="34"/>
      <c r="H9" s="34"/>
      <c r="I9" s="34"/>
      <c r="J9" s="34"/>
      <c r="K9" s="34"/>
      <c r="L9" s="34"/>
      <c r="M9" s="34"/>
      <c r="N9" s="88" t="s">
        <v>19</v>
      </c>
      <c r="O9" s="3"/>
      <c r="P9" s="3"/>
      <c r="Q9" s="3"/>
    </row>
    <row r="10" spans="1:17" ht="75">
      <c r="A10" s="12">
        <v>4</v>
      </c>
      <c r="B10" s="14" t="s">
        <v>13</v>
      </c>
      <c r="C10" s="4">
        <v>4</v>
      </c>
      <c r="D10" s="13"/>
      <c r="E10" s="6">
        <v>6.8000000000000005E-2</v>
      </c>
      <c r="F10" s="34"/>
      <c r="G10" s="34"/>
      <c r="H10" s="34"/>
      <c r="I10" s="40">
        <f>E10/2</f>
        <v>3.4000000000000002E-2</v>
      </c>
      <c r="J10" s="39"/>
      <c r="K10" s="39">
        <f>E10/4</f>
        <v>1.7000000000000001E-2</v>
      </c>
      <c r="L10" s="39"/>
      <c r="M10" s="39">
        <f>E10/4</f>
        <v>1.7000000000000001E-2</v>
      </c>
      <c r="N10" s="88"/>
      <c r="O10" s="3"/>
      <c r="P10" s="3"/>
      <c r="Q10" s="3"/>
    </row>
    <row r="11" spans="1:17" ht="45">
      <c r="A11" s="12">
        <v>5</v>
      </c>
      <c r="B11" s="14" t="s">
        <v>14</v>
      </c>
      <c r="C11" s="4"/>
      <c r="D11" s="4"/>
      <c r="E11" s="4"/>
      <c r="F11" s="34"/>
      <c r="G11" s="34"/>
      <c r="H11" s="34"/>
      <c r="I11" s="34"/>
      <c r="J11" s="34"/>
      <c r="K11" s="34"/>
      <c r="L11" s="34"/>
      <c r="M11" s="34"/>
      <c r="N11" s="88"/>
      <c r="O11" s="3"/>
      <c r="P11" s="3"/>
      <c r="Q11" s="3"/>
    </row>
    <row r="12" spans="1:17" ht="30">
      <c r="A12" s="12">
        <v>6</v>
      </c>
      <c r="B12" s="14" t="s">
        <v>22</v>
      </c>
      <c r="C12" s="4">
        <v>364</v>
      </c>
      <c r="D12" s="4"/>
      <c r="E12" s="4">
        <v>10.92</v>
      </c>
      <c r="F12" s="37"/>
      <c r="G12" s="37"/>
      <c r="H12" s="37"/>
      <c r="I12" s="40">
        <f>E12/2</f>
        <v>5.46</v>
      </c>
      <c r="J12" s="39"/>
      <c r="K12" s="39">
        <f>E12/4</f>
        <v>2.73</v>
      </c>
      <c r="L12" s="39"/>
      <c r="M12" s="39">
        <f>E12/4</f>
        <v>2.73</v>
      </c>
      <c r="N12" s="27" t="s">
        <v>25</v>
      </c>
      <c r="O12" s="3"/>
      <c r="P12" s="3"/>
      <c r="Q12" s="3"/>
    </row>
    <row r="13" spans="1:17" ht="75">
      <c r="A13" s="12">
        <v>7</v>
      </c>
      <c r="B13" s="14" t="s">
        <v>23</v>
      </c>
      <c r="C13" s="4"/>
      <c r="D13" s="4"/>
      <c r="E13" s="4"/>
      <c r="F13" s="34"/>
      <c r="G13" s="34"/>
      <c r="H13" s="34"/>
      <c r="I13" s="34"/>
      <c r="J13" s="35"/>
      <c r="K13" s="34"/>
      <c r="L13" s="34"/>
      <c r="M13" s="34"/>
      <c r="N13" s="7" t="s">
        <v>20</v>
      </c>
      <c r="O13" s="3"/>
      <c r="P13" s="3"/>
      <c r="Q13" s="3"/>
    </row>
    <row r="14" spans="1:17" ht="75">
      <c r="A14" s="12">
        <v>8</v>
      </c>
      <c r="B14" s="4" t="s">
        <v>15</v>
      </c>
      <c r="C14" s="4"/>
      <c r="D14" s="4"/>
      <c r="E14" s="6"/>
      <c r="F14" s="34" t="s">
        <v>68</v>
      </c>
      <c r="G14" s="86" t="s">
        <v>68</v>
      </c>
      <c r="H14" s="86" t="s">
        <v>68</v>
      </c>
      <c r="I14" s="86" t="s">
        <v>68</v>
      </c>
      <c r="J14" s="35">
        <v>0</v>
      </c>
      <c r="K14" s="86" t="s">
        <v>68</v>
      </c>
      <c r="L14" s="86" t="s">
        <v>68</v>
      </c>
      <c r="M14" s="86" t="s">
        <v>68</v>
      </c>
      <c r="N14" s="7" t="s">
        <v>20</v>
      </c>
      <c r="O14" s="3"/>
      <c r="P14" s="3"/>
      <c r="Q14" s="3"/>
    </row>
    <row r="15" spans="1:17" ht="30">
      <c r="A15" s="12">
        <v>9</v>
      </c>
      <c r="B15" s="4" t="s">
        <v>24</v>
      </c>
      <c r="C15" s="4"/>
      <c r="D15" s="4"/>
      <c r="E15" s="6"/>
      <c r="F15" s="34"/>
      <c r="G15" s="34"/>
      <c r="H15" s="34"/>
      <c r="I15" s="34"/>
      <c r="J15" s="35"/>
      <c r="K15" s="34"/>
      <c r="L15" s="34"/>
      <c r="M15" s="34"/>
      <c r="N15" s="7"/>
      <c r="O15" s="3"/>
      <c r="P15" s="3"/>
      <c r="Q15" s="3"/>
    </row>
    <row r="16" spans="1:17" ht="60">
      <c r="A16" s="12">
        <v>10</v>
      </c>
      <c r="B16" s="4" t="s">
        <v>16</v>
      </c>
      <c r="C16" s="4"/>
      <c r="D16" s="4"/>
      <c r="E16" s="6"/>
      <c r="F16" s="34"/>
      <c r="G16" s="34"/>
      <c r="H16" s="34"/>
      <c r="I16" s="34"/>
      <c r="J16" s="35"/>
      <c r="K16" s="34"/>
      <c r="L16" s="34"/>
      <c r="M16" s="34"/>
      <c r="N16" s="7" t="s">
        <v>21</v>
      </c>
      <c r="O16" s="3"/>
      <c r="P16" s="3"/>
      <c r="Q16" s="3"/>
    </row>
    <row r="17" spans="1:14" ht="15.75" thickBot="1">
      <c r="A17" s="8"/>
      <c r="B17" s="28" t="s">
        <v>56</v>
      </c>
      <c r="C17" s="9">
        <f t="shared" ref="C17:M17" si="0">SUM(C7:C16)</f>
        <v>368</v>
      </c>
      <c r="D17" s="9">
        <f t="shared" si="0"/>
        <v>0</v>
      </c>
      <c r="E17" s="9">
        <f t="shared" si="0"/>
        <v>10.988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5.4939999999999998</v>
      </c>
      <c r="J17" s="32">
        <f t="shared" si="0"/>
        <v>0</v>
      </c>
      <c r="K17" s="10">
        <f t="shared" si="0"/>
        <v>2.7469999999999999</v>
      </c>
      <c r="L17" s="32">
        <f t="shared" si="0"/>
        <v>0</v>
      </c>
      <c r="M17" s="10">
        <f t="shared" si="0"/>
        <v>2.7469999999999999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40</vt:i4>
      </vt:variant>
    </vt:vector>
  </HeadingPairs>
  <TitlesOfParts>
    <vt:vector size="81" baseType="lpstr">
      <vt:lpstr>State Compiled</vt:lpstr>
      <vt:lpstr>SLO</vt:lpstr>
      <vt:lpstr>West Champaran</vt:lpstr>
      <vt:lpstr>Vaishali</vt:lpstr>
      <vt:lpstr>Supaul</vt:lpstr>
      <vt:lpstr>Siwan</vt:lpstr>
      <vt:lpstr>Sitamarhi</vt:lpstr>
      <vt:lpstr>Sheohar</vt:lpstr>
      <vt:lpstr>Sheikhpura</vt:lpstr>
      <vt:lpstr>Saran</vt:lpstr>
      <vt:lpstr>Samastipur</vt:lpstr>
      <vt:lpstr>Saharsa</vt:lpstr>
      <vt:lpstr>Rohtas</vt:lpstr>
      <vt:lpstr>Purnia</vt:lpstr>
      <vt:lpstr>Patna (U)</vt:lpstr>
      <vt:lpstr>Patna (R)</vt:lpstr>
      <vt:lpstr>Nawada</vt:lpstr>
      <vt:lpstr>Nalanda</vt:lpstr>
      <vt:lpstr>Muzafferpur</vt:lpstr>
      <vt:lpstr>Munger</vt:lpstr>
      <vt:lpstr>Madhubani</vt:lpstr>
      <vt:lpstr>Madhepura</vt:lpstr>
      <vt:lpstr>Lakhisarai</vt:lpstr>
      <vt:lpstr>Kishanganj</vt:lpstr>
      <vt:lpstr>Khagaria</vt:lpstr>
      <vt:lpstr>Katihar</vt:lpstr>
      <vt:lpstr>Kaimur</vt:lpstr>
      <vt:lpstr>Jehanabad</vt:lpstr>
      <vt:lpstr>Jamui</vt:lpstr>
      <vt:lpstr>Gopalganj</vt:lpstr>
      <vt:lpstr>Gaya</vt:lpstr>
      <vt:lpstr>East Champaran</vt:lpstr>
      <vt:lpstr>Darbhanga</vt:lpstr>
      <vt:lpstr>Buxer</vt:lpstr>
      <vt:lpstr>Bhojpur</vt:lpstr>
      <vt:lpstr>Bhagalpur</vt:lpstr>
      <vt:lpstr>Begusarai</vt:lpstr>
      <vt:lpstr>Banka</vt:lpstr>
      <vt:lpstr>Aurangabad</vt:lpstr>
      <vt:lpstr>Arwal</vt:lpstr>
      <vt:lpstr>Araia</vt:lpstr>
      <vt:lpstr>Araia!Print_Area</vt:lpstr>
      <vt:lpstr>Arwal!Print_Area</vt:lpstr>
      <vt:lpstr>Aurangabad!Print_Area</vt:lpstr>
      <vt:lpstr>Banka!Print_Area</vt:lpstr>
      <vt:lpstr>Begusarai!Print_Area</vt:lpstr>
      <vt:lpstr>Bhagalpur!Print_Area</vt:lpstr>
      <vt:lpstr>Bhojpur!Print_Area</vt:lpstr>
      <vt:lpstr>Buxer!Print_Area</vt:lpstr>
      <vt:lpstr>Darbhanga!Print_Area</vt:lpstr>
      <vt:lpstr>'East Champaran'!Print_Area</vt:lpstr>
      <vt:lpstr>Gaya!Print_Area</vt:lpstr>
      <vt:lpstr>Gopalganj!Print_Area</vt:lpstr>
      <vt:lpstr>Jamui!Print_Area</vt:lpstr>
      <vt:lpstr>Jehanabad!Print_Area</vt:lpstr>
      <vt:lpstr>Kaimur!Print_Area</vt:lpstr>
      <vt:lpstr>Katihar!Print_Area</vt:lpstr>
      <vt:lpstr>Khagaria!Print_Area</vt:lpstr>
      <vt:lpstr>Kishanganj!Print_Area</vt:lpstr>
      <vt:lpstr>Lakhisarai!Print_Area</vt:lpstr>
      <vt:lpstr>Madhepura!Print_Area</vt:lpstr>
      <vt:lpstr>Madhubani!Print_Area</vt:lpstr>
      <vt:lpstr>Munger!Print_Area</vt:lpstr>
      <vt:lpstr>Muzafferpur!Print_Area</vt:lpstr>
      <vt:lpstr>Nalanda!Print_Area</vt:lpstr>
      <vt:lpstr>Nawada!Print_Area</vt:lpstr>
      <vt:lpstr>'Patna (R)'!Print_Area</vt:lpstr>
      <vt:lpstr>'Patna (U)'!Print_Area</vt:lpstr>
      <vt:lpstr>Purnia!Print_Area</vt:lpstr>
      <vt:lpstr>Rohtas!Print_Area</vt:lpstr>
      <vt:lpstr>Saharsa!Print_Area</vt:lpstr>
      <vt:lpstr>Samastipur!Print_Area</vt:lpstr>
      <vt:lpstr>Saran!Print_Area</vt:lpstr>
      <vt:lpstr>Sheikhpura!Print_Area</vt:lpstr>
      <vt:lpstr>Sheohar!Print_Area</vt:lpstr>
      <vt:lpstr>Sitamarhi!Print_Area</vt:lpstr>
      <vt:lpstr>Siwan!Print_Area</vt:lpstr>
      <vt:lpstr>SLO!Print_Area</vt:lpstr>
      <vt:lpstr>Supaul!Print_Area</vt:lpstr>
      <vt:lpstr>Vaishali!Print_Area</vt:lpstr>
      <vt:lpstr>'West Champaran'!Print_Area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 ARWAL</dc:creator>
  <cp:lastModifiedBy>Shazi</cp:lastModifiedBy>
  <cp:lastPrinted>2014-08-19T11:07:55Z</cp:lastPrinted>
  <dcterms:created xsi:type="dcterms:W3CDTF">2013-09-22T07:40:38Z</dcterms:created>
  <dcterms:modified xsi:type="dcterms:W3CDTF">2014-08-20T06:06:26Z</dcterms:modified>
</cp:coreProperties>
</file>